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_FilterDatabase" localSheetId="0" hidden="1">Лист1!$A$6:$H$62</definedName>
    <definedName name="_xlnm.Print_Area" localSheetId="0">Лист1!$A$1:$H$72</definedName>
  </definedNames>
  <calcPr calcId="144525" refMode="R1C1"/>
</workbook>
</file>

<file path=xl/sharedStrings.xml><?xml version="1.0" encoding="utf-8"?>
<sst xmlns="http://schemas.openxmlformats.org/spreadsheetml/2006/main" count="314" uniqueCount="158">
  <si>
    <t>ФГБОУВО  «Российский государственный университет правосудия»</t>
  </si>
  <si>
    <t xml:space="preserve">Справка </t>
  </si>
  <si>
    <t xml:space="preserve">о квалификации руководящих и научно-педагогических работниках образовательной организации, реализующей образовательную программу «Правосудие по гражданским, административным делам и экономическим спорам» </t>
  </si>
  <si>
    <t>ФИО преподавателя, реализующего программу</t>
  </si>
  <si>
    <t>Условия привлечения(основное место работы: штатный, внутренний совместитель, внешний восместитель; по договору ГПХ)</t>
  </si>
  <si>
    <t>Должность, ученая степень, ученое звание</t>
  </si>
  <si>
    <t>Перечень читаемых дисциплин</t>
  </si>
  <si>
    <t>Уровень образования, наименование специальности, направления подготовки, наименование присвоенной квалификации</t>
  </si>
  <si>
    <t>Сведения о дополнительном образовании</t>
  </si>
  <si>
    <t>Объем учебной нагрузки* по дисциплинам (модулям), практикам, ГИА</t>
  </si>
  <si>
    <t>Кол-во час. в ставке</t>
  </si>
  <si>
    <t>Степень/
звание</t>
  </si>
  <si>
    <t>Доктор</t>
  </si>
  <si>
    <t>Профильное
образова
ние</t>
  </si>
  <si>
    <t>Практики</t>
  </si>
  <si>
    <t>Штат</t>
  </si>
  <si>
    <t>Внешн.
совмест.</t>
  </si>
  <si>
    <t>Профильное образование</t>
  </si>
  <si>
    <t>Контактная работа</t>
  </si>
  <si>
    <t>Количество часов</t>
  </si>
  <si>
    <t>Доля ставки</t>
  </si>
  <si>
    <t>М.1 Общенаучный цикл</t>
  </si>
  <si>
    <t>1 Б. Базовая (обязательная) часть</t>
  </si>
  <si>
    <t>Власов Василий Иванович</t>
  </si>
  <si>
    <t>Штатный</t>
  </si>
  <si>
    <t>профессор (д.н.), д.филос.н., профессор</t>
  </si>
  <si>
    <t>М.1.Б.1 Философия права</t>
  </si>
  <si>
    <t xml:space="preserve">1. Высшее образование,
История с дополнительной специальностью иностранный язык,
Учитель истории, обществоведения и английского языка.
2. Высшее образование,
направление подготовки 030900 «Юриспруденция», 
Магистр
</t>
  </si>
  <si>
    <t xml:space="preserve">1. г. Ростов-на-Дону, Ростовский филиал ФГБОУВО «РГУП», с 24 октября по 06 декабря 2015 года, по программе «Актуальные проблемы российского законодательства и судебной практике», 96 акад. часов, удостоверение рег. № Р 1440 у                                                                                                                                                                                             2. г. Ростов-на-Дону, Ростовский филиал ФГБОУВО «РГУП», с 24 марта по 29 марта 2017 года, по программе «Совершенствование методики преподавания в организациях высшего образования», 36 акад. часов, удостоверение рег. № Р 650 у                                                                                                                                                                                             3. г. Ростов-на-Дону, Ростовский филиал ФГБОУВО «РГУП», с 30 сентября по 01 октября  2017 года, по программе «Совершенствование профессиональных компетенций ППС в рамках инклюзивного образования», 18 акад. часов, удостоверение рег. № Р 814 у                                                                                                                                                                                             4. г. Ростов-на-Дону, ГБПОУ РО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612405314236
5. Общество с ограниченной ответственностью «РеКом», Учебный центр «РеКом», Протокол №ПП-18-188-2/1 от 11 декабря 2018 г., по программе «Оказание первой помощи работникам образовательных учреждений», 24 часа, удостоверение рег. №ПП-18-188-2/1-29
</t>
  </si>
  <si>
    <t>790</t>
  </si>
  <si>
    <t>2В. Вариативная (профильная) часть</t>
  </si>
  <si>
    <t>Полтавцева Лариса Ивановна</t>
  </si>
  <si>
    <t>штатный</t>
  </si>
  <si>
    <t>профессор (д.н.), д.ю.н., к.псих.н., профессор</t>
  </si>
  <si>
    <t>М.1.В.1 Психология профессиональной деятельности</t>
  </si>
  <si>
    <t xml:space="preserve">1. Высшее образование, 
специальность - Психология
квалификация - Психолог. Преподаватель
2. Высшее образование,
специальность - Юриспруденция 
квалификация - Юрист
</t>
  </si>
  <si>
    <t xml:space="preserve">1. г. Москва, ФГБОУВО «РГУП», с 13 декабря по 20 декабря 2016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1968 с
2. г. Ростов-на-Дону, Ростовский филиал ФГБОУВО «РГУП», с 27 октября по 31 октября 2017 года, по программе «Совершенствование методики преподавания в организациях высшего образования», 36 акад. часов, удостоверение рег. № Р 1012 у
3. г. Ростов-на-Дону, ГБПОУ РО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612405314244 рег. № 7755
</t>
  </si>
  <si>
    <t>М.1.В.2 Теория и практика делового общения</t>
  </si>
  <si>
    <t>Саркисьянц Владимир Рафаэлевич</t>
  </si>
  <si>
    <t>заведующий кафедрой (д.н.), д.филол.н., доцент</t>
  </si>
  <si>
    <t>М.1.В.3 Иностранный язык в профессиональной деятельности</t>
  </si>
  <si>
    <t>1.Высшее, специальность – Филология, квалификация – учитель двух иностранных языков (английский, немецкий).
2.Высшее, 
специальность - юриспруденция, 
квалификация - юрист</t>
  </si>
  <si>
    <t xml:space="preserve">1.«Совершенствование профессиональных компетенций ППС в рамках инклюзивного образования», 18 акад. часов, 2017г., г. Ростов-на-Дону, Ростовский филиал ФГБОУ ВО «РГУП», удостоверение 
рег. № Р 882 у.
2. «Информационные технологии в профессиональной деятельности преподавателя с использованием свободного программного обеспечения», 24часа,     
2018г., г. Ростов-на-Дону, ГБПОУ РО «Ростовский-на-Дону колледж связи и информатики», Удостоверение о повышении квалификации рег. №7824.
3. «Оказание первой помощи работникам образовательных учреждений», 24 часа, 2018г., г. Ростов-на-Дону Общество с ограниченной ответственностью «РеКом», Удостоверение о повышении квалификации №ПП-18-188-2/1-84.
4. Совершенствование методики преподавания в организациях высшего образования», 36 акад. часов, 2018г., г. Ростов-на-Дону ФГБОУ ВО «РГУП», удостоверение о повышении квалификации рег. № Р799у.
5. «Организация работы в электронной информационно-образовательной среде», 72 часа, 2018г., г. Ростов-на-Дону Ростовский филиал ГКОУВО «Российская таможенная академия», удостоверение о повышении квалификации рег. №14420.
6. «Современные методы и методики преподавания юридических дисциплин», 144 часа, 2019г., г. Ростов-на-Дону ООО «ЦПО «Развитие», удостоверение о повышении квалификации рег. №8176-УД.
</t>
  </si>
  <si>
    <t>840</t>
  </si>
  <si>
    <t>3.ДВ Дисциплины и курсы по выбору студента, устанавливаемые вузом</t>
  </si>
  <si>
    <t>М.1.ДВ.1.1 Письменная речь юриста</t>
  </si>
  <si>
    <t>М.1.ДВ.1.2 Русский язык в деловой документации юриста</t>
  </si>
  <si>
    <t>М.2 Профессиональный цикл</t>
  </si>
  <si>
    <t>Цечоев Валерий Кулиевич</t>
  </si>
  <si>
    <t xml:space="preserve">штатный </t>
  </si>
  <si>
    <t xml:space="preserve">профессор (д.н.), 
д.ю.н., 
профессор
</t>
  </si>
  <si>
    <t>М.2.Б.1 История политических и правовых учений</t>
  </si>
  <si>
    <t xml:space="preserve">1.Высшее образование,
История,
Историк, преподаватель истории и обществоведения
2.Высшее образование,
Юриспруденция,
Юрист
</t>
  </si>
  <si>
    <t xml:space="preserve">
 1. г. Москва, ГБОУВО «Всероссийский государственный университет юстиции (РПА Минюста России)»,  с 28 августа по 08 сентября 2017 года, по программе «Современные образовательные и информационно-коммуникативные технологии в условиях организации федерального государственного стандарта высшего образования», 72 часа, удостоверение РИ № 009717 рег. № 000961
2. г. Ростов-на-Дону, Ростовский филиал ФГБОУ 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рег. № Р 896 у                                                                                    3. г. Ростов-на-Дону, Ростовский филиал ФГБОУВО «РГУП», с 23 марта по 28 марта 2018 года, по программе «Совершенствование методики преподавания в организациях высшего образования», 36 акад. часов, удостоверение рег. № Р 097 у
4.Обучение на курсах повышения квалификации по программе: «Вопросы обеспечения реализации образовательной программы 40.02.03 право и судебное администрирование»
ФГБОУВО
«РГУП»
г. Ростов-на-Дону 11.03.2019 г.-22.03.2019 г. 
5.Обучение на курсах повышения квалификации по программе: «Охрана труда для руководителей и специалистов предприятий учреждений и организаций» ВГУЮ «РПА Минюста России» 22.01.2020 г.
</t>
  </si>
  <si>
    <t>М.2.Б.2 История и методология юридической науки</t>
  </si>
  <si>
    <t>М.2.Б.3 Сравнительное правоведение</t>
  </si>
  <si>
    <t xml:space="preserve">Пасикова Татьяна Алексеевна </t>
  </si>
  <si>
    <t>доцент кафедры к.ю.н.</t>
  </si>
  <si>
    <t>М.2.Б.4 Актуальные проблемы цивилистического процесса</t>
  </si>
  <si>
    <t>Высшее образование, Юриспруденция, Юрист</t>
  </si>
  <si>
    <t xml:space="preserve">1. г. Ростов-на-Дону, ФГБОУВО РГЭУ (РИНХ) центр педагогического дополнительного образования бизнес-школы РГЭУ (РИНХ), с 10 апреля по 11 мая 2017 года, по программе
«Практические аспекты разработки образовательных программ высшего образования – программ бакалавриата, 
программ специалитета», 28 часов, удостоверение 612403875627
2. г. Ростов-на-Дону, Ростовский филиал ФГБОУВО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рег. № Р 871 у
3. г. Ростов-на-Дону, ГБПОУ РО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612407196572
4. г. Ростов-на-Дону, Ростовский филиал ФГБОУВО «РГУП», с 03 сентября по 14 сентября 2018 года, по программе «Вопросы обеспечения реализации образовательной программы 40.02.03 Право и судебное администрирование», 72 акад. часа, удостоверение 
рег. № Р 129 у
5. г. Ростов-на-Дону, Ростовский филиал ФГБОУВО «РГУП», с 24 сентября по 03 октября 2018 года, по программе «Вопросы обеспечения реализации образовательной программы 40.02.01 Право и организация социального обеспечения», 72 акад. часа, удостоверение рег. № Р 247 у
6. г. Ростов-на-Дону, ООО «РеКом», с 08 октября по 12 сентября 2018 года, по программе «Оказание первой помощи работникам образовательных учреждений», 24 часа, удостоверение № ПП-18-188-2/1-34
7. г. Москва, ФГБОУ ВО «РГУП» с 24 по 28 декабря 2018 г., по программе «Современные психолого- педагогические технологии образовательного процесса в вузе», 16 часов, удостоверение №4650с.
</t>
  </si>
  <si>
    <t>Шмалий Оксана Васильевна</t>
  </si>
  <si>
    <t>профессор кафедры, д.ю.н., доцент</t>
  </si>
  <si>
    <t>М.2.В.1 Организация и управление юридической деятельностью</t>
  </si>
  <si>
    <t>Высшее, Юриспруденция, Юрист</t>
  </si>
  <si>
    <t xml:space="preserve">1. Удостоверение о повышении квалификации №612400002450 от 10.02.2017, «Актуальные проблемы истории и теории государства и права», 72 часа,
г. Шахты, Институт сферы обслуживания и предпринимательства (филиал) ФГБОУ ВО «ДГТУ»
2. Удостоверение о повышении квалификации № 612400002581 от 13.02.2017, «Актуальные проблемы трудового права, административного права и права социального обеспечения», 72 часа,
г. Шахты, Институт сферы обслуживания и предпринимательства (филиал) ФГБОУ ВО «ДГТУ»
3. Удостоверение о повышении квалификации № 612400002683 от 13.03.2017, «Информационно-образовательная среда ВУЗа: технологии, организация, учебный процесс», 72 часа,
г. Шахты, Институт сферы обслуживания и предпринимательства (филиал) ФГБОУ ВО «ДГТУ»
4. Удостоверение о повышении квалификации №612400002619 от 09.03.2017, программе «Актуальные проблемы уголовного права и процесса», 72 часа,
 г. Шахты, Институт сферы обслуживания и предпринимательства (филиал) ФГБОУ ВО «ДГТУ» 
5. Удостоверение о повышении квалификации №612405570694 от 23.06.2017, «Юридические технологии в правоприменительной деятельности», 
16 часов,
 г. Ростов-на-Дону, НОУ ДПО «Ростовский центр повышения квалификации в области информационных технологий и связи»
6. Удостоверение о повышении квалификации № 612404846032 от 05.07.2017, «Оказание первичной медико-санитарной помощи в образовательных организациях», 16 часов,
 г. Ростов-на-Дону, ЧОУ ДПО «Ростовский центр повышения квалификации в области информационных технологий и связи»
7. Удостоверение о повышении квалификации № УПК 210300001072 от 29.11.2017, «Оказание первой помощи пострадавшему в образовательной организации», 72 часа,
г. Чебоксары, НОУ ДПО «Экспертно-методический центр»
8. Диплом №612406200047 от 28.12.2017, «Педагог профессионального обучения, профессионального образования и дополнительного профессионального образования», 600 часов,
 г. Ростов-на-Дону, ЧОУ ВО «Южный университет (ИУБиП)»
9. Удостоверение о повышении квалификации №180001771574 от 29.09.2018, «Совершенствование кадровых условий реализации модели проведения государственной аккредитации образовательной деятельности», 72 часа,
 г. Москва, ФГАОУ ВО «НИТУ «МИСиС»)
10. Удостоверение о повышении квалификации №4588с от 28.12.2018, «Использование информационно-коммуникационных технологий в образовательной деятельности», 16 часов, 
 г. Москва, ФГБОУ ВО «РГУП»
11. Удостоверение о повышении квалификации №4633с от 28.12.2018, «Особенности инклюзивного образования в вузе», 16 часов, 
 г. Москва, ФГБОУ ВО «РГУП»
12. Удостоверение о повышении квалификации №4657с от 28.12.2018, «Современные психолого-педагогические технологии образовательного процесса в вузе», 16 часов, 
 г. Москва, ФГБОУ ВО «РГУП»
</t>
  </si>
  <si>
    <t>М.2.В.2 Методика правового воспитания</t>
  </si>
  <si>
    <t xml:space="preserve">Колесник Ирина Валентиновна </t>
  </si>
  <si>
    <t>профессор кафедры, д.ю.н., профессор</t>
  </si>
  <si>
    <t>М.2.В.3 Толкование права и юридическая техника</t>
  </si>
  <si>
    <t>Высшее образование, Правоведение, Юрист</t>
  </si>
  <si>
    <t xml:space="preserve">1. г. Москва, ФГБОУВО «РГУП», с 10 апреля по 14 апреля 2017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1829 с
2. г. Москва, ФГБОУВО «РГУП», с 12 марта по 16 марта 2018 года, по программе «Административное право: актуальные проблемы и анализ судебной практики», 40 часов, удостоверение рег. № АС478у
3. г. Ростов-на-Дону, ООО «РеКом», дата выдачи 11.12.2018, по программе «Оказание первой помощи работникам образовательных учреждений», 24 часа,удостоверение  № ПП-18-188-2/1-10
4. г. Ростов-на-Дону, РФ ФГБОУВО«РГУП»,
с 14.12.2018 по 18.12.2018, по программе «Совершенствование методики преподавания в организациях высшего образования», 36 часов, удостоверение рег. № Р 780у
5. ФГБОУВО «РГУП», г.  Москва, 24.12.2018-28.12.2018, по программе «Использование информационно-коммуникационных технологий в образовательной деятельности», 16 часов, удостоверение рег. № 4549с
6. ФГБОУВО «РГУП»,г.  Москва, 24.12.2018-28.12.2018, по программе «Особенности инклюзивного образования в ВУЗе», 16 часов, удостоверение рег. № 4609с
</t>
  </si>
  <si>
    <t>Колесник Вероника Вячеславовна</t>
  </si>
  <si>
    <t>доцент кафедры, к.ю.н.</t>
  </si>
  <si>
    <t>М.2.В.4 Теория правосудия</t>
  </si>
  <si>
    <t xml:space="preserve">1. Высшее образование, Юриспруденция,
Юрис                             2. Высшее образование, 
030900
Юриспруденция,
Магистр
</t>
  </si>
  <si>
    <t>1. г. Москва, ФГБОУВО «РГУП», с 10 апреля по 14 апреля 2017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1828 с
2. г. Ростов-на-Дону, Ростовский филиал ФГБОУВО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рег. № Р 839 у
3. г. Ростов-на-Дону, Ростовский филиал ФГБОУВО «РГУП», с 27 октября по 31 октября 2017 года, по программе «Совершенствование методики преподавания в организациях высшего образования», 36 акад. часов, удостоверение рег. № Р 1009 у
4. г. Ростов-на-Дону, ГБПОУ Ростовской области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61240716565 рег. № 7810
5. г. Ростов-на-Дону, Ростовский филиал ФГБОУВО «РГУП», с 24 сентября по 02 октября 2018 года, по программе «Вопросы обеспечения реализации образовательной программы 40.02.01 Право и организация социального обеспечения», 72 акад. часа, удостоверение рег. № Р 239 у
6. г. Ростов-на-Дону, ООО «РеКом», дата выдачи 11.12.2018, по программе «Оказание первой помощи работникам образовательных учреждений», 24 часа, удостоверение  № ПП-18-188-2/1-19
7. г. Ростов-на-Дону РФ ФГБОУВО«РГУП», с11.03.19 по 22.03.2019, по   программе «Вопросы обеспечения реализации образовательной программы 40.02.03 право и судебное администрирование»,72 часа, удостоверение рег.  № Р 096у</t>
  </si>
  <si>
    <t>Колесник Ирина Валентиновна</t>
  </si>
  <si>
    <t>внешний совместитель</t>
  </si>
  <si>
    <t>М.2.В.5  Цивилистическая герменевтика</t>
  </si>
  <si>
    <t xml:space="preserve">1. г. Москва, ФГБОУВО «РГУП», с 10 апреля по 14 апреля 2017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1829 с
2. г. Москва, ФГБОУВО «РГУП», с 12 марта по 16 марта 2018 года, по программе «Административное право: актуальные проблемы и анализ судебной практики», 40 часов, удостоверение рег. № АС478у
3. г. Ростов-на-Дону, ООО «РеКом», дата выдачи 11.12.2018, по программе «Оказание первой помощи работникам образовательных учреждений», 24 часа, удостоверение  № ПП-18-188-2/1-10
4. г. Ростов-на-Дону, РФ ФГБОУВО «РГУП», с 14.12.2018 по 18.12.2018, по программе «Совершенствование методики преподавания в организациях высшего образования», 36 часов, удостоверение рег. № Р 780у
5. ФГБОУВО «РГУП», г.  Москва, 24.12.2018-28.12.2018, по программе «Использование информационно-коммуникационных технологий в образовательной деятельности», 16 часов, удостоверение рег. № 4549с
6. ФГБОУВО «РГУП», г.  Москва, 24.12.2018-28.12.2018, по программе «Особенности инклюзивного образования в ВУЗе», 16 часов, удостоверение рег. № 4609с
</t>
  </si>
  <si>
    <t xml:space="preserve">Лусегенова Зинаида Сергеевна </t>
  </si>
  <si>
    <t>профессор кафедры, к.ю.н.</t>
  </si>
  <si>
    <t>М.2.В.6 Диалектика цивилистической процессуальной формы</t>
  </si>
  <si>
    <t>1. г. Ростов-на-Дону, Ростовский филиал ФГБОУВО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 рег. № Р 849 у
2. г. Ростов-на-Дону, ГБПОУ Ростовской области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 612407196558
3. г. Ростов-на-Дону, Ростовский филиал ФГБОУВО «РГУП», с 08 октября по 12 сентября 2018 года, по программе «Эффективная система управления персоналом в организации», 40 акад. часов, удостоверение  рег. № Р 269 у
4. г. Ростов-на-Дону, ООО «РеКом», с 08 октября по 12 сентября 2018 года, по программе «Оказание первой помощи работникам образовательных учреждений», 24 часа, удостоверение №ПП-18-188-2/1-31.             5. «Психолого-правовые аспекты судебных споров о месте жительства и порядке общения с детьми», научно-образовательный семинар, Академия стратегических инициатив, 29.03.2019.</t>
  </si>
  <si>
    <t xml:space="preserve">Самсонов Николай Владимирович </t>
  </si>
  <si>
    <t>Доцент кафедры, к.ю.н., доцент</t>
  </si>
  <si>
    <t>М.2.В.7 Проблемы подсудности гражданских дел</t>
  </si>
  <si>
    <t xml:space="preserve">1. г. Ростов-на-Дону, Ростовский филиал ФГБОУВО «РГУП», с 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рег. № Р 881 у
2. г. Москва, ФГБОУ ВО «РГУП», с 24 по 28 декабря 2018 года, по программе «Использование информационно-коммуникационных технологий в образовательной деятельности», 16 часов, удостоверение №4572с 
3. г. Ростов-на-Дону, ООО «РеКом», с 08 октября по 12 сентября 2018 года, по программе «Оказание первой помощи работникам образовательных учреждений», 24 часа, удостоверение № ПП-18-188-2/1-33
</t>
  </si>
  <si>
    <t xml:space="preserve">М.2.В.8 Доказательственное право в гражданском и арбитражном процессах, административном судопроизводстве </t>
  </si>
  <si>
    <r>
      <rPr>
        <sz val="10"/>
        <color theme="1"/>
        <rFont val="Times New Roman"/>
        <charset val="204"/>
      </rPr>
      <t>1. г. Москва, ФГБОУВО «РГУП», с 10 апреля по 14 апреля 2017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1829 с
2. г. Москва, ФГБОУВО «РГУП», с 12 марта по 16 марта 2018 года, по программе «Административное право: актуальные проблемы и анализ судебной практики», 40 часов, удостоверение рег. № АС478у
3. г. Ростов-на-Дону, ООО «РеКом», дата выдачи 11.12.201</t>
    </r>
    <r>
      <rPr>
        <sz val="10"/>
        <rFont val="Times New Roman"/>
        <charset val="204"/>
      </rPr>
      <t>8, по программе «Оказание первой помощи работникам образовательных учреждений»,</t>
    </r>
    <r>
      <rPr>
        <sz val="10"/>
        <color theme="1"/>
        <rFont val="Times New Roman"/>
        <charset val="204"/>
      </rPr>
      <t xml:space="preserve"> 24 часа,удостоверение  № ПП-18-188-2/1-10
4. г. Ростов-на-Дону, РФ ФГБОУВО«РГУП»,
с 14.12.2018 по 18.12.2018, по программе «Совершенствование методики преподавания в организациях высшего образования», 36 часов, удостоверение рег. № Р 780у
5. ФГБОУВО «РГУП», г.  Москва, 24.12.2018-28.12.2018, по программе «Использование информационно-коммуникационных технологий в образовательной деятельности», 16 часов, удостоверение рег. № 4549с
6. ФГБОУВО «РГУП», г.  Москва, 24.12.2018-28.12.2018, по программе «Особенности инклюзивного образования в ВУЗе», 16 часов, удостоверение рег. № 4609с
</t>
    </r>
  </si>
  <si>
    <t>М.2.В.9 Судебные акты в гражданском и арбитражном процессе</t>
  </si>
  <si>
    <t>М.2.В.10 Проблемы проверки судебных актов по гражданским делам</t>
  </si>
  <si>
    <t>М.2.В.11 Исполнение судебных актов</t>
  </si>
  <si>
    <t xml:space="preserve">профессор кафедры, к.ю.н. </t>
  </si>
  <si>
    <t>М.2.ДВ.1.1 Особенности рассмотрения в государственных и третейских судах гражданских дел с участием иностранных лиц</t>
  </si>
  <si>
    <t xml:space="preserve">Федоренко Наталия Владимировна </t>
  </si>
  <si>
    <t xml:space="preserve">профессор кафедры, д.соц.н., к.ю.н., доцент </t>
  </si>
  <si>
    <t>М.2.ДВ.1.2 Внесудебные формы урегулирования и разрешения правовых споров</t>
  </si>
  <si>
    <t xml:space="preserve">1. г. Ростов-на-Дону, Ростовский филиал ФГБОУВО «РГУП», с 24 марта по 29 марта 2017 года, по программе «Совершенствование методики преподавания в организациях высшего образования», 36 акад. часов, удостоверение рег. № Р 655 у
2. г. Ростов-на-Дону, ГБПОУ Ростовской области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612405314237 рег. № 7847
</t>
  </si>
  <si>
    <t>Гетман Яна Борисовна</t>
  </si>
  <si>
    <t>профессор кафедры, к.ю.н., к.эконом.н., доцент</t>
  </si>
  <si>
    <t>М.2.ДВ.1.3 Теоретические и практические вопросы применения основополагающих принципов и норм трудового права</t>
  </si>
  <si>
    <t xml:space="preserve">1. г. Москва, ФГБОУВО «РГУП», с 10 апреля по 14 апреля 2017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Р 1702 с
2. г. Ростов-на-Дону, Ростовский филиал ФГБОУВО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рег. № Р 818 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г. Ростов-на-Дону, Ростовский филиал ФГБОУВО «РГУП», с 27 октября по 31 октября 2017 года, по программе «Совершенствование методики преподавания в организациях высшего образования», 36 акад. часов, удостоверение рег. № Р 1007 у
 4. г. Ростов-на-Дону, ГБПОУ РО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612407196555 рег. № 7800  
5. г Ростов-на-Дону, ООО «РеКом», дата выдачи
11.12.2018, по программе «Оказание первой помощи работникам образовательных учреждений», 24 часа,
удостоверение  № ПП-18-188-2/1-12
6. г. Ростов-на-Дону РФ ФГБОУВО «РГУП», с11.03.19 по
22.03.2019, по   программе «Вопросы обеспечения реализации образовательной программы 40.02.03 право и судебное администрирование»,72 часа, удостоверение рег.  № Р 092у     </t>
  </si>
  <si>
    <t>М.2.ДВ.2.1 Обязательственное право</t>
  </si>
  <si>
    <t xml:space="preserve">1. Высшее образование, Юриспруденция,
Юрист                             2. Высшее образование, 
030900
Юриспруденция,
Магистр
</t>
  </si>
  <si>
    <t>1. г. Москва, ФГБОУВО «РГУП», с 10 апреля по 14 апреля 2017 года, по программе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1828 с
2. г. Ростов-на-Дону, Ростовский филиал ФГБОУВО «РГУП», с 30 сентября по 01 октября 2017 года, по программе «Совершенствование профессиональных компетенций ППС в рамках инклюзивного образования», 18 акад. часов, удостоверение рег. № Р 839 у
3. г. Ростов-на-Дону, Ростовский филиал ФГБОУВО «РГУП», с 27 октября по 31 октября 2017 года, по программе «Совершенствование методики преподавания в организациях высшего образования», 36 акад. часов, удостоверение рег. № Р 1009 у
4. г. Ростов-на-Дону, ГБПОУ Ростовской области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61240716565 рег. № 7810
5. г. Ростов-на-Дону, Ростовский филиал ФГБОУВО «РГУП», с 24 сентября по 02 октября 2018 года, по программе «Вопросы обеспечения реализации образовательной программы 40.02.01 Право и организация социального обеспечения», 72 акад. часа, удостоверение рег. № Р 239 у
6. г. Ростов-на-Дону, ООО «РеКом», дата выдачи
11.12.2018, по программе «Оказание первой помощи работникам образовательных учреждений», 24 часа,
удостоверение  № ПП-18-188-2/1-19
7. г. Ростов-на-Дону РФ ФГБОУВО «РГУП», с11.03.19 по
22.03.2019, по   программе «Вопросы обеспечения реализации образовательной программы 40.02.03 право и судебное администрирование»,72 часа, удостоверение рег.  № Р 096у</t>
  </si>
  <si>
    <t>М.2.ДВ.2.2 Процессуальные оособенности рассмотрения налоговых споров</t>
  </si>
  <si>
    <t>М.2.ДВ.2.3 Актуальные проблемы организации судебной статистики и делопроизводства по гражданским, арбитражным и административным делам</t>
  </si>
  <si>
    <t>Высшее образование,  Юриспруденция, Юрист</t>
  </si>
  <si>
    <t>М.2.ДВ.3.1 Особенности рассморения и разрешения дел об оспаривании ненормативных правовых актов</t>
  </si>
  <si>
    <t>М.2.ДВ.3.2  Упрощенные производства в цивилистическом процессе</t>
  </si>
  <si>
    <t>Тихонов Владимир Владимирович</t>
  </si>
  <si>
    <t>старший преподаватель, к.ю.н.</t>
  </si>
  <si>
    <t>М.2.ДВ.4.1 Судебный контроль за законностью правовых актов третейских судов</t>
  </si>
  <si>
    <t xml:space="preserve">1. Высшее образование, Юриспруденция, Юрист                2.Высшее образование,
Юриспруденция, 
Исследователь. Преподаватель-исследователь
</t>
  </si>
  <si>
    <t xml:space="preserve">                                                                                                              1. г. Ростов-на-Дону, ЧОУ ДПО «Ростовский центр повышения квалификации в области информационных технологий и связи», с 03 июля по 05 июля 2017 года, по программе «Оказание первичной медико-санитарной помощи в образовательных организациях», 16 ауд. часов, удостоверение 612404845965 рег. № 1201
2. г. Ростов-на-Дону, ООО «Центр профессионального образования «Развитие», с 19 марта по 19 сентября 2018 года, по программе «Педагогическое образование», 600 часов, диплом о профессиональном образовании 612407597036 рег. № 0362-Д
3. г. Ростов-на-Дону, Ростовский филиал ФГБОУВО «РГУП», с 24 сентября по 02 октября 2018 года, по программе «Вопросы обеспечения реализации образовательной программы 40.02.01 право и организация социального обеспечения», 72 акад. часа, удостоверение рег. № Р 257 у
</t>
  </si>
  <si>
    <t>М.2.ДВ.4.2 Судебный контроль за законностью нормативных правовых актов</t>
  </si>
  <si>
    <t>М.2.ДВ.5.1Обеспечительные меры в цивилистическом процессе</t>
  </si>
  <si>
    <t xml:space="preserve">М.2.ДВ.5.3 Рассмотрение арбитражными судами корпоративных споров </t>
  </si>
  <si>
    <t>1. Высшее образование, Юриспруденция, Юрист</t>
  </si>
  <si>
    <t xml:space="preserve">1. г. Ростов-на-Дону, ЧОУ ДПО «Ростовский центр повышения квалификации в области информационных технологий и связи», с 03 июля по 05 июля 2017 года, по программе «Оказание первичной медико-санитарной помощи в образовательных организациях», 16 ауд. часов, удостоверение 612404845965 рег. № 1201
2. г. Ростов-на-Дону, ООО «Центр профессионального образования «Развитие», с 19 марта по 19 сентября 2018 года, по программе «Педагогическое образование», 600 часов, диплом о профессиональном образовании 612407597036 рег. № 0362-Д
3. г. Ростов-на-Дону, Ростовский филиал ФГБОУВО «РГУП», с 24 сентября по 02 октября 2018 года, по программе «Вопросы обеспечения реализации образовательной программы 40.02.01 право и организация социального обеспечения», 72 акад. часа, удостоверение рег. № Р 257 у
</t>
  </si>
  <si>
    <t>Чебоньян Татьяна Гайковна</t>
  </si>
  <si>
    <t>М.2.ДВ.5.2 Споры из жилищных правоотношений и способы их разрешения</t>
  </si>
  <si>
    <t>1. г. Ростов-на-Дону, Ростовский филиал ФГБОУВО «РГУП», с 24 марта по 29 марта 2017 года, по программе «Совершенствование методики преподавания в организациях высшего образования», 36 акад. часов, удостоверение рег. № Р 656 у
2.  г. Ростов-на-Дону, ФГБОУВО "Донской государственный технический университет", с 28 мая по 08 июня 2018 года, по программе "Оказание первой медицинской помощи", 72 часа, удостоверение 612400006014 рег. № 1-4253                                                                                                                                                                                                          3. г. Ростов-на-Дону, ГБПОУ Ростовской области «Ростовский-на-Дону колледж связи и информатики», с 01 марта по 30 марта 2018 года, по программе «Информационные технологии в профессиональной деятельности преподавателя с использованием свободного программного обеспечения», 24 часа, удостоверение 612407196557 рег. № 7802
4. г. Ростов-на-Дону, Ростовский филиал ФГБОУВО «РГУП», с 24 сентября по 03 октября 2018 года, по программе «Вопросы обеспечения реализации образовательной программы 40.02.01 право и организация социального обеспечения», 72 акад. часа, удостоверение рег. № Р 258 у
5. ФГБОУВО «РГУП»,
г.  Москва, 24.12.2018-
28.12.2018, по программе «Особенности инклюзивного образования в ВУЗе», 16 часов, удостоверение рег. № 4631с
6. г. Ростов-на-Дону РФ ФГБОУВО «РГУП», с11.03.19 по
22.03.2019, по   программе «Вопросы обеспечения реализации образовательной программы 40.02.03 право и судебное администрирование»,72 часа, удостоверение рег.  № Р 104у</t>
  </si>
  <si>
    <t>М.2.ДВ.6.1 Особенности разрешения споров, возникающих из земельных правоотношений</t>
  </si>
  <si>
    <t>Корецкий Аркадий Данилович</t>
  </si>
  <si>
    <t>Зав. кафедрой, д.ю.н., профессор</t>
  </si>
  <si>
    <t>М.2.ДВ.6.2 Судебная защита права собственности</t>
  </si>
  <si>
    <t xml:space="preserve">1.г. Москва, ФГБОУВО «РГУП», с 10 апреля по 14 апреля 2017 года, по программе  «Практика применения, новеллы и перспективы развития законодательства в сфере государственного контроля (надзора) и муниципального контроля», 40 часов, удостоверение рег. № 1838 с
2. г. Ростов-на-Дону, РФ ФГБОУВО «РГУП», с 03.12.2018 по 07.12.2018, по программе «Эффективная система управления персоналом в организации», 40 часов, удостоверение рег. № Р 733у
3. г. Ростов-на-Дону, ООО «РеКом», дата выдачи 11.12.2018, по программе «Оказание первой помощи работникам образовательных учреждений», 24 часа, удостоверение  № ПП-18-188-2/1-9
4. г. Ростов-на-Дону, РФ ФГБОУВО «РГУП», с 14.12.2018 по 18.12.2018, по программе «Совершенствование методики преподавания в организациях высшего образования», 36 часов, удостоверение рег. № Р 781у
5. ФГБОУВО «РГУП», г.  Москва, 24.12.2018-28.12.2018, по программе «Использование информационно-коммуникационных технологий в образовательной деятельности», 16 часов, удостоверение рег. № 4551с
6. ФГБОУВО «РГУП», г.  Москва, 24.12.2018-28.12.2018, по программе «Особенности инклюзивного образования в ВУЗе», 16 часов, удостоверение рег. № 4611с
</t>
  </si>
  <si>
    <t xml:space="preserve">Шмалий Оксана Васильевна </t>
  </si>
  <si>
    <t>Учебная практика</t>
  </si>
  <si>
    <t>НИС</t>
  </si>
  <si>
    <t>Производственная практика</t>
  </si>
  <si>
    <t>Преддипломная практика</t>
  </si>
  <si>
    <t>Руководство ВКР</t>
  </si>
  <si>
    <t>ГИА</t>
  </si>
  <si>
    <t>М.5 Факультативные дисциплины</t>
  </si>
  <si>
    <t>М.5.1 Юридическая лингвистика</t>
  </si>
  <si>
    <t xml:space="preserve">Швандерова Алла Робертовна </t>
  </si>
  <si>
    <t xml:space="preserve">внутренний совместитель </t>
  </si>
  <si>
    <t>Доцент (к.н.), к. соц.н.</t>
  </si>
  <si>
    <t>М.5.2 Интерактивные методы обучения</t>
  </si>
  <si>
    <t xml:space="preserve">1) Высшее. Философия. Преподаватель философии. 
2) Высшее. Юриспруденция. Юрист.
</t>
  </si>
  <si>
    <t xml:space="preserve">1. «Совершенствование профессиональных компетенций ППС в рамках инклюзивного
образования», 18 часов, 2017 г., г. Ростов- на-Дону, РФ ФГБОУВО «РГУП»,
удостоверение рег. № Р 899 у
2. «Информационные технологии в профессиональной деятельности преподавателя
С использованием свободного программного обеспечения», 24 часа, 2018 г., г. Ростов-на-Дону, ГБПОУ Ростовской области «Ростовский-на-Дону колледж связи и информатики»,
удостоверение 612405314238 рег. № 7848
3. «Оказание первой помощи работникам образовательных учреждений», 24 часа, 2018 г., г. Ростов-на-Дону, ООО «РеКом», удостоверение № ПП-18-188-2/1-37
4. Совершенствование методики преподавания в организациях высшего
образования», 36 часов, 2018 г., г. Ростов- на-Дону, РФ ФГБОУВО «РГУП
удостоверение рег. № Р 812 у
7. «Эффективная система управления персоналом в организации», 40 часов, 2018
г., г. Ростов-на-Дону, РФ ФГБОУВО
«РГУП», удостоверение рег. № Р 737 у
</t>
  </si>
  <si>
    <t xml:space="preserve">Голуб
Владимир 
Витальевич
</t>
  </si>
  <si>
    <t>доцент (к.н.), к.пед.н., доцент</t>
  </si>
  <si>
    <t>М.5.3 Использование электронной информационно-образовательной среды РГУП</t>
  </si>
  <si>
    <t xml:space="preserve">1.Высшее 
образование, Автоматизированные системы обработки информации и управления,
Инженер-кибернетик
2.Высшее 
образование, Юриспруденция, Юрист
3.Высшее 
образование, Бухгалтерский учет, анализ и аудит,
Экономист 
</t>
  </si>
  <si>
    <t xml:space="preserve">1. «Инновации в сервисе и туризме» (стажировка в ООО «КульТура»), 36 часов, 2017 г., ст. Егорлыкская, ЧПОУ «Егорлыкский Колледж Южного Университета», удостоверение 612405710705 рег. № 239-ДО-17
2. «Педагог профессионального обучения, профессионального образования и дополнительного профессионального образования», 308 часов, 2017 г., г. Волгоград, ЧОУВО «Волгоградский институт бизнеса», диплом о профессиональной переподготовке 342405358749, рег. № 100
3. «Педагогическое образование: учитель безопасности жизнедеятельности», 308 часов, 2017 г., г. Волгоград, ЧОУВО «Волгоградский институт бизнеса», г. Волгоград, диплом о профессиональной переподготовке 342405358871 рег. № 239
4. «Инновации в организации социального обеспечения» (стажировка в Гос. учреждении – УПФР в г. Гуково Ростовской области»», 36 часов, 2017 г., ст. Егорлыкская, ЧПОУ «Егорлыкский Колледж Южного Университета», удостоверение 612405962895 рег. №331-ДО-17
5. «Оказание первой помощи», 144 часа, 2017 г., г. Волгоград, ЧОУВО «Волгоградский институт бизнеса», удостоверение 342404395793 рег. № 94
6. «Инновационные педагогические технологии преподавания безопасности жизнедеятельности в условиях ФГОС», 72 часа, 2017 г., ст. Егорлыкская, ЧПОУ «Егорлыкский Колледж Южного Университета», ст. Егорлыкская, удостоверение 612405710602 рег. № 136-ДО-17
7. «Инновационные педагогические технологии преподавания правовых дисциплин в условиях ФГОС», 144 часов, 2017 г., г. Волгоград, ЧОУВО «Волгоградский институт бизнеса», удостоверение 342404395978 рег. № 289, 2017 г.
8. «Охрана труда», 40 часов, 2017 г., г. Ростов-на-Дону, Союз «торгово-промышленная палата Ростовской области», удостоверение 611200200755, рег. № ОТД/17-37
9. «Совершенствование профессиональных компетенций ППС в рамках инклюзивного образования», 18 часов, 2017 г., г. Ростов-на-Дону, РФ ФГБОУВО «РГУП», удостоверение рег. № Р 819 у
10. «Организационно-педагогические основы образования обучающихся с инвалидностью и ограниченными возможностями здоровья (ОВЗ) в инклюзивной среде среднего профессионального и высшего образования», 108 часов, 2017 г., ст. Егорлыкская, ЧПОУ «Егорлыкский Колледж Южного Университета», удостоверение 612405963060 рег. № 399-ДО-17
11. «Электронно-библиотечные системы и электронная информационно-образовательная среда как технологическая основа организации образовательного процесса в цифровом университете», 16 часов, 2017 г., ст. Егорлыкская, ЧПОУ «Егорлыкский Колледж Южного Университета», удостоверение 612405963156 рег. № 386-ДО-17 
12. «Методика преподавания информатики и инновационные подходы к организации учебного процесса в условиях реализации ФГОС», 72 часов, 2018 г., г. Москва, АНО ДПО «Московская академия профессиональных компетенций», удостоверение 180001644218 рег. №ППК 1271-24.
13. «Вопросы обеспечения реализации образовательной программы 40.02.03 Право и судебное администрирование», 72 часа, 2018 г., г. Ростов-на-Дону, РФ ФГБОУВО «РГУП», удостоверение рег. № Р 117 у
14. «Оказание первой помощи работникам образовательных учреждений», 24 часа, 2018 г., г. Ростов-на-Дону, ООО «РеКом», удостоверение № ПП-18-188-2/1-61
15. «Современные психолого-педагогические технологии образовательного процесса в ВУЗе»,   с 24 декабря 2018 г. по 28 декабря 2018 г,  г. Москва, ФГБОУВО «РГУП», удостоверение о повышении квалификации рег. № 4639 с
16.  «Использование информационно-коммуникационных технологий в образовательной среде»,  с 24 декабря 2018 г. по 28 декабря 2018 г., г. Москва, ФГБОУВО «РГУП», удостоверение о повышении квалификации рег. № 4539 с
17. «Методология моделирования пространства непрерывного военно-профессионального образования» ФГБОУ ВО «Российская академия народного хозяйства и государственной службы при Президенте РФ» с 14 июня 2018 г. по 13 июня 2019 г.,  удостоверение 600000227564 рег. № 00001-2019-У-ФИРО
18. «Педагогическое образование: преподаватель безопасности жизнедеятельности»  Сальский филиал ИУБиП Октябрь 2019 – февраль 2020
</t>
  </si>
  <si>
    <t>ИТОГО</t>
  </si>
  <si>
    <r>
      <rPr>
        <sz val="12"/>
        <color theme="1"/>
        <rFont val="Times New Roman"/>
        <charset val="204"/>
      </rPr>
      <t>1.</t>
    </r>
    <r>
      <rPr>
        <sz val="7"/>
        <color theme="1"/>
        <rFont val="Times New Roman"/>
        <charset val="204"/>
      </rPr>
      <t xml:space="preserve">      </t>
    </r>
    <r>
      <rPr>
        <sz val="12"/>
        <color theme="1"/>
        <rFont val="Times New Roman"/>
        <charset val="204"/>
      </rPr>
      <t>Общая численность научно-педагогических работников (НПР), реализующих основную образовательную программу, 18 чел.</t>
    </r>
  </si>
  <si>
    <t>Всего по Проф.циклу</t>
  </si>
  <si>
    <t>доли ст.</t>
  </si>
  <si>
    <r>
      <rPr>
        <sz val="12"/>
        <color theme="1"/>
        <rFont val="Times New Roman"/>
        <charset val="204"/>
      </rPr>
      <t>2.</t>
    </r>
    <r>
      <rPr>
        <sz val="7"/>
        <color theme="1"/>
        <rFont val="Times New Roman"/>
        <charset val="204"/>
      </rPr>
      <t xml:space="preserve">        </t>
    </r>
    <r>
      <rPr>
        <sz val="12"/>
        <color theme="1"/>
        <rFont val="Times New Roman"/>
        <charset val="204"/>
      </rPr>
      <t>Общее количество ставок, занимаемых НПР, реализующими основную образовательную программу,</t>
    </r>
    <r>
      <rPr>
        <sz val="12"/>
        <rFont val="Times New Roman"/>
        <charset val="204"/>
      </rPr>
      <t xml:space="preserve"> 1,127 ст.</t>
    </r>
  </si>
  <si>
    <t>%  По профессиональному циклу</t>
  </si>
  <si>
    <t>ФГОС ВПО</t>
  </si>
  <si>
    <t xml:space="preserve">дата составления  - 12 мая 2020 год 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</si>
</sst>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.000"/>
    <numFmt numFmtId="43" formatCode="_-* #,##0.00_-;\-* #,##0.00_-;_-* &quot;-&quot;??_-;_-@_-"/>
    <numFmt numFmtId="177" formatCode="_-* #,##0\ &quot;₽&quot;_-;\-* #,##0\ &quot;₽&quot;_-;_-* \-\ &quot;₽&quot;_-;_-@_-"/>
    <numFmt numFmtId="178" formatCode="_-* #,##0.00\ &quot;₽&quot;_-;\-* #,##0.00\ &quot;₽&quot;_-;_-* \-??\ &quot;₽&quot;_-;_-@_-"/>
  </numFmts>
  <fonts count="50">
    <font>
      <sz val="11"/>
      <color theme="1"/>
      <name val="Calibri"/>
      <charset val="204"/>
      <scheme val="minor"/>
    </font>
    <font>
      <sz val="11"/>
      <color rgb="FFFF0000"/>
      <name val="Calibri"/>
      <charset val="204"/>
      <scheme val="minor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9"/>
      <color theme="1"/>
      <name val="Times New Roman"/>
      <charset val="204"/>
    </font>
    <font>
      <sz val="8"/>
      <color theme="1"/>
      <name val="Times New Roman"/>
      <charset val="204"/>
    </font>
    <font>
      <sz val="10"/>
      <name val="Times New Roman"/>
      <charset val="204"/>
    </font>
    <font>
      <sz val="11"/>
      <color rgb="FF000000"/>
      <name val="Times New Roman"/>
      <charset val="204"/>
    </font>
    <font>
      <b/>
      <sz val="12"/>
      <color theme="1"/>
      <name val="Times New Roman"/>
      <charset val="204"/>
    </font>
    <font>
      <b/>
      <sz val="10"/>
      <name val="Times New Roman"/>
      <charset val="204"/>
    </font>
    <font>
      <b/>
      <sz val="10"/>
      <color rgb="FF000000"/>
      <name val="Times New Roman"/>
      <charset val="204"/>
    </font>
    <font>
      <sz val="11"/>
      <name val="Calibri"/>
      <charset val="204"/>
      <scheme val="minor"/>
    </font>
    <font>
      <sz val="11"/>
      <color rgb="FFFF0000"/>
      <name val="Times New Roman"/>
      <charset val="204"/>
    </font>
    <font>
      <sz val="11"/>
      <name val="Times New Roman"/>
      <charset val="204"/>
    </font>
    <font>
      <b/>
      <sz val="14"/>
      <name val="Times New Roman"/>
      <charset val="204"/>
    </font>
    <font>
      <sz val="12"/>
      <color theme="1"/>
      <name val="Times New Roman"/>
      <charset val="204"/>
    </font>
    <font>
      <b/>
      <sz val="12"/>
      <name val="Calibri"/>
      <charset val="204"/>
      <scheme val="minor"/>
    </font>
    <font>
      <b/>
      <sz val="16"/>
      <name val="Calibri"/>
      <charset val="204"/>
      <scheme val="minor"/>
    </font>
    <font>
      <b/>
      <sz val="10"/>
      <name val="Calibri"/>
      <charset val="204"/>
      <scheme val="minor"/>
    </font>
    <font>
      <b/>
      <sz val="11"/>
      <name val="Calibri"/>
      <charset val="204"/>
      <scheme val="minor"/>
    </font>
    <font>
      <b/>
      <sz val="16"/>
      <color rgb="FFFF0000"/>
      <name val="Calibri"/>
      <charset val="204"/>
      <scheme val="minor"/>
    </font>
    <font>
      <b/>
      <sz val="11"/>
      <color rgb="FFFF0000"/>
      <name val="Calibri"/>
      <charset val="204"/>
      <scheme val="minor"/>
    </font>
    <font>
      <sz val="12"/>
      <name val="Calibri"/>
      <charset val="204"/>
      <scheme val="minor"/>
    </font>
    <font>
      <b/>
      <sz val="14"/>
      <color rgb="FFFF0000"/>
      <name val="Times New Roman"/>
      <charset val="204"/>
    </font>
    <font>
      <sz val="12"/>
      <color rgb="FFFF0000"/>
      <name val="Calibri"/>
      <charset val="204"/>
      <scheme val="minor"/>
    </font>
    <font>
      <b/>
      <i/>
      <sz val="16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8"/>
      <color rgb="FFC00000"/>
      <name val="Arial"/>
      <charset val="20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7"/>
      <color theme="1"/>
      <name val="Times New Roman"/>
      <charset val="204"/>
    </font>
    <font>
      <sz val="12"/>
      <name val="Times New Roman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C9C9C9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8" fillId="12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0" fontId="29" fillId="0" borderId="0"/>
    <xf numFmtId="43" fontId="27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8" fillId="14" borderId="3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4" borderId="37" applyNumberFormat="0" applyFon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36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37" fillId="0" borderId="3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30" borderId="32" applyNumberFormat="0" applyAlignment="0" applyProtection="0">
      <alignment vertical="center"/>
    </xf>
    <xf numFmtId="0" fontId="39" fillId="23" borderId="35" applyNumberFormat="0" applyAlignment="0" applyProtection="0">
      <alignment vertical="center"/>
    </xf>
    <xf numFmtId="0" fontId="31" fillId="14" borderId="32" applyNumberFormat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ont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76" fontId="2" fillId="0" borderId="7" xfId="0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176" fontId="2" fillId="0" borderId="8" xfId="0" applyNumberFormat="1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176" fontId="2" fillId="3" borderId="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6" fontId="2" fillId="2" borderId="7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 wrapText="1"/>
    </xf>
    <xf numFmtId="49" fontId="10" fillId="4" borderId="15" xfId="7" applyNumberFormat="1" applyFont="1" applyFill="1" applyBorder="1" applyAlignment="1">
      <alignment horizontal="center" vertical="top" wrapText="1"/>
    </xf>
    <xf numFmtId="49" fontId="10" fillId="4" borderId="0" xfId="7" applyNumberFormat="1" applyFont="1" applyFill="1" applyBorder="1" applyAlignment="1">
      <alignment horizontal="center" vertical="top" wrapText="1"/>
    </xf>
    <xf numFmtId="49" fontId="10" fillId="4" borderId="7" xfId="7" applyNumberFormat="1" applyFont="1" applyFill="1" applyBorder="1" applyAlignment="1">
      <alignment horizontal="center" vertical="center" textRotation="90" wrapText="1"/>
    </xf>
    <xf numFmtId="49" fontId="11" fillId="0" borderId="7" xfId="7" applyNumberFormat="1" applyFont="1" applyFill="1" applyBorder="1" applyAlignment="1">
      <alignment horizontal="center" vertical="center" textRotation="90" wrapText="1"/>
    </xf>
    <xf numFmtId="49" fontId="11" fillId="0" borderId="11" xfId="7" applyNumberFormat="1" applyFont="1" applyFill="1" applyBorder="1" applyAlignment="1">
      <alignment horizontal="center" vertical="center" textRotation="90" wrapText="1"/>
    </xf>
    <xf numFmtId="49" fontId="11" fillId="0" borderId="16" xfId="7" applyNumberFormat="1" applyFont="1" applyFill="1" applyBorder="1" applyAlignment="1">
      <alignment horizontal="center" vertical="center" textRotation="90" wrapText="1"/>
    </xf>
    <xf numFmtId="49" fontId="10" fillId="4" borderId="7" xfId="7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9" fontId="7" fillId="4" borderId="7" xfId="7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49" fontId="7" fillId="4" borderId="8" xfId="7" applyNumberFormat="1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9" fontId="7" fillId="4" borderId="14" xfId="7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176" fontId="0" fillId="0" borderId="17" xfId="0" applyNumberFormat="1" applyBorder="1" applyAlignment="1">
      <alignment horizontal="center" vertical="top"/>
    </xf>
    <xf numFmtId="176" fontId="0" fillId="0" borderId="19" xfId="0" applyNumberForma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176" fontId="0" fillId="3" borderId="17" xfId="0" applyNumberForma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76" fontId="4" fillId="0" borderId="17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176" fontId="4" fillId="0" borderId="19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176" fontId="4" fillId="2" borderId="19" xfId="0" applyNumberFormat="1" applyFont="1" applyFill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176" fontId="15" fillId="0" borderId="25" xfId="0" applyNumberFormat="1" applyFont="1" applyBorder="1" applyAlignment="1">
      <alignment horizontal="center" vertical="top"/>
    </xf>
    <xf numFmtId="49" fontId="11" fillId="0" borderId="26" xfId="7" applyNumberFormat="1" applyFont="1" applyFill="1" applyBorder="1" applyAlignment="1">
      <alignment horizontal="center" vertical="center" textRotation="90" wrapText="1"/>
    </xf>
    <xf numFmtId="49" fontId="11" fillId="0" borderId="27" xfId="7" applyNumberFormat="1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176" fontId="0" fillId="0" borderId="7" xfId="0" applyNumberFormat="1" applyBorder="1" applyAlignment="1">
      <alignment horizontal="center" vertical="top"/>
    </xf>
    <xf numFmtId="176" fontId="0" fillId="0" borderId="28" xfId="0" applyNumberFormat="1" applyBorder="1" applyAlignment="1">
      <alignment horizontal="center" vertical="top"/>
    </xf>
    <xf numFmtId="176" fontId="0" fillId="0" borderId="8" xfId="0" applyNumberFormat="1" applyBorder="1" applyAlignment="1">
      <alignment horizontal="center" vertical="top"/>
    </xf>
    <xf numFmtId="176" fontId="0" fillId="0" borderId="18" xfId="0" applyNumberFormat="1" applyBorder="1" applyAlignment="1">
      <alignment horizontal="center" vertical="top"/>
    </xf>
    <xf numFmtId="176" fontId="0" fillId="3" borderId="7" xfId="0" applyNumberFormat="1" applyFill="1" applyBorder="1" applyAlignment="1">
      <alignment horizontal="center" vertical="top"/>
    </xf>
    <xf numFmtId="176" fontId="0" fillId="3" borderId="28" xfId="0" applyNumberFormat="1" applyFill="1" applyBorder="1" applyAlignment="1">
      <alignment horizontal="center" vertical="top"/>
    </xf>
    <xf numFmtId="176" fontId="4" fillId="0" borderId="7" xfId="0" applyNumberFormat="1" applyFont="1" applyBorder="1" applyAlignment="1">
      <alignment horizontal="center" vertical="top"/>
    </xf>
    <xf numFmtId="176" fontId="4" fillId="0" borderId="28" xfId="0" applyNumberFormat="1" applyFont="1" applyBorder="1" applyAlignment="1">
      <alignment horizontal="center" vertical="top"/>
    </xf>
    <xf numFmtId="176" fontId="4" fillId="0" borderId="8" xfId="0" applyNumberFormat="1" applyFont="1" applyBorder="1" applyAlignment="1">
      <alignment horizontal="center" vertical="top"/>
    </xf>
    <xf numFmtId="176" fontId="4" fillId="0" borderId="18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 wrapText="1"/>
    </xf>
    <xf numFmtId="176" fontId="4" fillId="2" borderId="8" xfId="0" applyNumberFormat="1" applyFont="1" applyFill="1" applyBorder="1" applyAlignment="1">
      <alignment horizontal="center" vertical="top"/>
    </xf>
    <xf numFmtId="176" fontId="4" fillId="2" borderId="18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30" xfId="0" applyFont="1" applyBorder="1" applyAlignment="1">
      <alignment horizontal="center" vertical="top"/>
    </xf>
    <xf numFmtId="0" fontId="17" fillId="0" borderId="2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176" fontId="18" fillId="0" borderId="23" xfId="0" applyNumberFormat="1" applyFont="1" applyBorder="1" applyAlignment="1">
      <alignment horizontal="center" vertical="top"/>
    </xf>
    <xf numFmtId="176" fontId="18" fillId="0" borderId="31" xfId="0" applyNumberFormat="1" applyFont="1" applyBorder="1" applyAlignment="1">
      <alignment horizontal="center" vertical="top"/>
    </xf>
    <xf numFmtId="176" fontId="19" fillId="0" borderId="0" xfId="0" applyNumberFormat="1" applyFont="1" applyBorder="1" applyAlignment="1">
      <alignment horizontal="center" vertical="top"/>
    </xf>
    <xf numFmtId="176" fontId="20" fillId="0" borderId="23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30" xfId="0" applyFont="1" applyBorder="1" applyAlignment="1">
      <alignment horizontal="center" vertical="top"/>
    </xf>
    <xf numFmtId="2" fontId="23" fillId="0" borderId="23" xfId="0" applyNumberFormat="1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4" fillId="0" borderId="3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176" fontId="20" fillId="0" borderId="24" xfId="0" applyNumberFormat="1" applyFont="1" applyBorder="1" applyAlignment="1">
      <alignment horizontal="center" vertical="top"/>
    </xf>
    <xf numFmtId="176" fontId="20" fillId="0" borderId="31" xfId="0" applyNumberFormat="1" applyFont="1" applyBorder="1" applyAlignment="1">
      <alignment horizontal="center" vertical="top"/>
    </xf>
    <xf numFmtId="2" fontId="23" fillId="0" borderId="24" xfId="0" applyNumberFormat="1" applyFont="1" applyBorder="1" applyAlignment="1">
      <alignment horizontal="center" vertical="top"/>
    </xf>
    <xf numFmtId="2" fontId="23" fillId="0" borderId="31" xfId="0" applyNumberFormat="1" applyFont="1" applyBorder="1" applyAlignment="1">
      <alignment horizontal="center" vertical="top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TableStyleLight1" xfId="7"/>
    <cellStyle name="Запятая" xfId="8" builtinId="3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Примечание" xfId="15" builtinId="10"/>
    <cellStyle name="40% — Акцент4" xfId="16" builtinId="43"/>
    <cellStyle name="Открывавшаяся гиперссылка" xfId="17" builtinId="9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2"/>
  <sheetViews>
    <sheetView tabSelected="1" topLeftCell="A65" workbookViewId="0">
      <selection activeCell="G74" sqref="G74"/>
    </sheetView>
  </sheetViews>
  <sheetFormatPr defaultColWidth="9" defaultRowHeight="15"/>
  <cols>
    <col min="1" max="5" width="18.4285714285714" style="5" customWidth="1"/>
    <col min="6" max="6" width="37.5714285714286" style="5" customWidth="1"/>
    <col min="7" max="7" width="18.4285714285714" style="5" customWidth="1"/>
    <col min="8" max="8" width="31.7142857142857" style="5" customWidth="1"/>
    <col min="9" max="9" width="8" style="5" customWidth="1"/>
    <col min="10" max="13" width="5.28571428571429" style="5" customWidth="1"/>
    <col min="14" max="14" width="6.14285714285714" style="5" customWidth="1"/>
    <col min="15" max="16" width="8" style="5" customWidth="1"/>
    <col min="17" max="17" width="10.2857142857143" style="5" customWidth="1"/>
    <col min="18" max="19" width="8" style="5" customWidth="1"/>
    <col min="20" max="20" width="8.85714285714286" style="5" customWidth="1"/>
    <col min="21" max="21" width="8" style="5" customWidth="1"/>
    <col min="22" max="16384" width="9.14285714285714" style="5"/>
  </cols>
  <sheetData>
    <row r="1" ht="38.25" customHeight="1" spans="1:9">
      <c r="A1" s="6" t="s">
        <v>0</v>
      </c>
      <c r="B1" s="6"/>
      <c r="C1" s="6"/>
      <c r="D1" s="6"/>
      <c r="E1" s="6"/>
      <c r="F1" s="6"/>
      <c r="G1" s="6"/>
      <c r="H1" s="6"/>
      <c r="I1" s="46"/>
    </row>
    <row r="2" spans="1:9">
      <c r="A2" s="7" t="s">
        <v>1</v>
      </c>
      <c r="B2" s="7"/>
      <c r="C2" s="7"/>
      <c r="D2" s="7"/>
      <c r="E2" s="7"/>
      <c r="F2" s="7"/>
      <c r="G2" s="7"/>
      <c r="H2" s="7"/>
      <c r="I2" s="47"/>
    </row>
    <row r="3" spans="1:9">
      <c r="A3" s="8" t="s">
        <v>2</v>
      </c>
      <c r="B3" s="8"/>
      <c r="C3" s="8"/>
      <c r="D3" s="8"/>
      <c r="E3" s="8"/>
      <c r="F3" s="8"/>
      <c r="G3" s="8"/>
      <c r="H3" s="8"/>
      <c r="I3" s="47"/>
    </row>
    <row r="4" ht="212.25" customHeight="1" spans="1:2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11"/>
      <c r="I4" s="48" t="s">
        <v>10</v>
      </c>
      <c r="J4" s="49" t="s">
        <v>11</v>
      </c>
      <c r="K4" s="49" t="s">
        <v>12</v>
      </c>
      <c r="L4" s="49" t="s">
        <v>13</v>
      </c>
      <c r="M4" s="49" t="s">
        <v>14</v>
      </c>
      <c r="N4" s="49" t="s">
        <v>15</v>
      </c>
      <c r="O4" s="50" t="s">
        <v>16</v>
      </c>
      <c r="P4" s="51" t="s">
        <v>11</v>
      </c>
      <c r="Q4" s="97" t="s">
        <v>12</v>
      </c>
      <c r="R4" s="97" t="s">
        <v>17</v>
      </c>
      <c r="S4" s="97" t="s">
        <v>14</v>
      </c>
      <c r="T4" s="97" t="s">
        <v>15</v>
      </c>
      <c r="U4" s="98" t="s">
        <v>16</v>
      </c>
    </row>
    <row r="5" spans="1:21">
      <c r="A5" s="12"/>
      <c r="B5" s="12"/>
      <c r="C5" s="12"/>
      <c r="D5" s="12"/>
      <c r="E5" s="12"/>
      <c r="F5" s="13"/>
      <c r="G5" s="14" t="s">
        <v>18</v>
      </c>
      <c r="H5" s="14"/>
      <c r="I5" s="52"/>
      <c r="J5" s="53"/>
      <c r="K5" s="53"/>
      <c r="L5" s="53"/>
      <c r="M5" s="53"/>
      <c r="N5" s="53"/>
      <c r="O5" s="54"/>
      <c r="P5" s="55"/>
      <c r="Q5" s="53"/>
      <c r="R5" s="53"/>
      <c r="S5" s="53"/>
      <c r="T5" s="53"/>
      <c r="U5" s="99"/>
    </row>
    <row r="6" spans="1:21">
      <c r="A6" s="12"/>
      <c r="B6" s="12"/>
      <c r="C6" s="12"/>
      <c r="D6" s="12"/>
      <c r="E6" s="12"/>
      <c r="F6" s="13"/>
      <c r="G6" s="15" t="s">
        <v>19</v>
      </c>
      <c r="H6" s="15" t="s">
        <v>20</v>
      </c>
      <c r="I6" s="52"/>
      <c r="J6" s="53"/>
      <c r="K6" s="53"/>
      <c r="L6" s="53"/>
      <c r="M6" s="53"/>
      <c r="N6" s="53"/>
      <c r="O6" s="54"/>
      <c r="P6" s="55"/>
      <c r="Q6" s="53"/>
      <c r="R6" s="53"/>
      <c r="S6" s="53"/>
      <c r="T6" s="53"/>
      <c r="U6" s="99"/>
    </row>
    <row r="7" spans="1:21">
      <c r="A7" s="14"/>
      <c r="B7" s="14"/>
      <c r="C7" s="16" t="s">
        <v>21</v>
      </c>
      <c r="D7" s="16"/>
      <c r="E7" s="16"/>
      <c r="F7" s="17"/>
      <c r="G7" s="15"/>
      <c r="H7" s="15"/>
      <c r="I7" s="52"/>
      <c r="J7" s="53"/>
      <c r="K7" s="53"/>
      <c r="L7" s="53"/>
      <c r="M7" s="53"/>
      <c r="N7" s="53"/>
      <c r="O7" s="54"/>
      <c r="P7" s="55"/>
      <c r="Q7" s="53"/>
      <c r="R7" s="53"/>
      <c r="S7" s="53"/>
      <c r="T7" s="53"/>
      <c r="U7" s="99"/>
    </row>
    <row r="8" spans="1:21">
      <c r="A8" s="14"/>
      <c r="B8" s="14"/>
      <c r="C8" s="18" t="s">
        <v>22</v>
      </c>
      <c r="D8" s="19"/>
      <c r="E8" s="19"/>
      <c r="F8" s="17"/>
      <c r="G8" s="15"/>
      <c r="H8" s="15"/>
      <c r="I8" s="52"/>
      <c r="J8" s="53"/>
      <c r="K8" s="53"/>
      <c r="L8" s="53"/>
      <c r="M8" s="53"/>
      <c r="N8" s="53"/>
      <c r="O8" s="54"/>
      <c r="P8" s="55"/>
      <c r="Q8" s="53"/>
      <c r="R8" s="53"/>
      <c r="S8" s="53"/>
      <c r="T8" s="53"/>
      <c r="U8" s="99"/>
    </row>
    <row r="9" s="1" customFormat="1" ht="409.5" customHeight="1" spans="1:21">
      <c r="A9" s="20" t="s">
        <v>23</v>
      </c>
      <c r="B9" s="20" t="s">
        <v>24</v>
      </c>
      <c r="C9" s="20" t="s">
        <v>25</v>
      </c>
      <c r="D9" s="20" t="s">
        <v>26</v>
      </c>
      <c r="E9" s="20" t="s">
        <v>27</v>
      </c>
      <c r="F9" s="20" t="s">
        <v>28</v>
      </c>
      <c r="G9" s="21">
        <v>32.85</v>
      </c>
      <c r="H9" s="21">
        <v>0.04</v>
      </c>
      <c r="I9" s="56" t="s">
        <v>29</v>
      </c>
      <c r="J9" s="57">
        <v>1</v>
      </c>
      <c r="K9" s="57">
        <v>1</v>
      </c>
      <c r="L9" s="57">
        <v>1</v>
      </c>
      <c r="M9" s="57"/>
      <c r="N9" s="57">
        <v>1</v>
      </c>
      <c r="O9" s="58"/>
      <c r="P9" s="59">
        <v>0.04</v>
      </c>
      <c r="Q9" s="57">
        <v>0.04</v>
      </c>
      <c r="R9" s="57">
        <v>0.04</v>
      </c>
      <c r="S9" s="57"/>
      <c r="T9" s="57">
        <v>0.04</v>
      </c>
      <c r="U9" s="100"/>
    </row>
    <row r="10" ht="24" customHeight="1" spans="1:21">
      <c r="A10" s="14"/>
      <c r="B10" s="14"/>
      <c r="C10" s="18" t="s">
        <v>30</v>
      </c>
      <c r="D10" s="19"/>
      <c r="E10" s="22"/>
      <c r="F10" s="14"/>
      <c r="G10" s="15"/>
      <c r="H10" s="15"/>
      <c r="I10" s="52"/>
      <c r="J10" s="53"/>
      <c r="K10" s="53"/>
      <c r="L10" s="53"/>
      <c r="M10" s="53"/>
      <c r="N10" s="53"/>
      <c r="O10" s="54"/>
      <c r="P10" s="59"/>
      <c r="Q10" s="53"/>
      <c r="R10" s="53"/>
      <c r="S10" s="53"/>
      <c r="T10" s="53"/>
      <c r="U10" s="99"/>
    </row>
    <row r="11" s="1" customFormat="1" ht="177" customHeight="1" spans="1:21">
      <c r="A11" s="20" t="s">
        <v>31</v>
      </c>
      <c r="B11" s="20" t="s">
        <v>32</v>
      </c>
      <c r="C11" s="20" t="s">
        <v>33</v>
      </c>
      <c r="D11" s="20" t="s">
        <v>34</v>
      </c>
      <c r="E11" s="20" t="s">
        <v>35</v>
      </c>
      <c r="F11" s="20" t="s">
        <v>36</v>
      </c>
      <c r="G11" s="21">
        <v>18.45</v>
      </c>
      <c r="H11" s="21">
        <v>0.02</v>
      </c>
      <c r="I11" s="56" t="s">
        <v>29</v>
      </c>
      <c r="J11" s="57">
        <v>1</v>
      </c>
      <c r="K11" s="57">
        <v>1</v>
      </c>
      <c r="L11" s="57">
        <v>1</v>
      </c>
      <c r="M11" s="57"/>
      <c r="N11" s="57">
        <v>1</v>
      </c>
      <c r="O11" s="58"/>
      <c r="P11" s="59">
        <v>0.02</v>
      </c>
      <c r="Q11" s="21">
        <v>0.02</v>
      </c>
      <c r="R11" s="21">
        <v>0.02</v>
      </c>
      <c r="S11" s="57"/>
      <c r="T11" s="21">
        <v>0.02</v>
      </c>
      <c r="U11" s="100"/>
    </row>
    <row r="12" s="1" customFormat="1" ht="302.25" customHeight="1" spans="1:21">
      <c r="A12" s="20" t="s">
        <v>31</v>
      </c>
      <c r="B12" s="20" t="s">
        <v>32</v>
      </c>
      <c r="C12" s="20" t="s">
        <v>33</v>
      </c>
      <c r="D12" s="20" t="s">
        <v>37</v>
      </c>
      <c r="E12" s="20" t="s">
        <v>35</v>
      </c>
      <c r="F12" s="20" t="s">
        <v>36</v>
      </c>
      <c r="G12" s="21">
        <v>18.65</v>
      </c>
      <c r="H12" s="21">
        <v>0.02</v>
      </c>
      <c r="I12" s="56" t="s">
        <v>29</v>
      </c>
      <c r="J12" s="57">
        <v>1</v>
      </c>
      <c r="K12" s="57">
        <v>1</v>
      </c>
      <c r="L12" s="57">
        <v>1</v>
      </c>
      <c r="M12" s="57"/>
      <c r="N12" s="57">
        <v>1</v>
      </c>
      <c r="O12" s="58"/>
      <c r="P12" s="59">
        <v>0.02</v>
      </c>
      <c r="Q12" s="21">
        <v>0.02</v>
      </c>
      <c r="R12" s="21">
        <v>0.02</v>
      </c>
      <c r="S12" s="57"/>
      <c r="T12" s="21">
        <v>0.02</v>
      </c>
      <c r="U12" s="100"/>
    </row>
    <row r="13" s="2" customFormat="1" ht="409.5" customHeight="1" spans="1:21">
      <c r="A13" s="23" t="s">
        <v>38</v>
      </c>
      <c r="B13" s="23" t="s">
        <v>32</v>
      </c>
      <c r="C13" s="23" t="s">
        <v>39</v>
      </c>
      <c r="D13" s="23" t="s">
        <v>40</v>
      </c>
      <c r="E13" s="23" t="s">
        <v>41</v>
      </c>
      <c r="F13" s="23" t="s">
        <v>42</v>
      </c>
      <c r="G13" s="24">
        <v>18.25</v>
      </c>
      <c r="H13" s="24">
        <v>0.02</v>
      </c>
      <c r="I13" s="56" t="s">
        <v>43</v>
      </c>
      <c r="J13" s="60">
        <v>1</v>
      </c>
      <c r="K13" s="60">
        <v>1</v>
      </c>
      <c r="L13" s="60">
        <v>1</v>
      </c>
      <c r="M13" s="60"/>
      <c r="N13" s="60">
        <v>1</v>
      </c>
      <c r="O13" s="61"/>
      <c r="P13" s="59">
        <v>0.02</v>
      </c>
      <c r="Q13" s="60">
        <v>0.02</v>
      </c>
      <c r="R13" s="60">
        <v>0.02</v>
      </c>
      <c r="S13" s="60"/>
      <c r="T13" s="60">
        <v>0.02</v>
      </c>
      <c r="U13" s="101"/>
    </row>
    <row r="14" ht="21" customHeight="1" spans="1:21">
      <c r="A14" s="14"/>
      <c r="B14" s="18" t="s">
        <v>44</v>
      </c>
      <c r="C14" s="19"/>
      <c r="D14" s="19"/>
      <c r="E14" s="19"/>
      <c r="F14" s="22"/>
      <c r="G14" s="15"/>
      <c r="H14" s="15"/>
      <c r="I14" s="52"/>
      <c r="J14" s="53"/>
      <c r="K14" s="53"/>
      <c r="L14" s="53"/>
      <c r="M14" s="53"/>
      <c r="N14" s="53"/>
      <c r="O14" s="54"/>
      <c r="P14" s="55"/>
      <c r="Q14" s="53"/>
      <c r="R14" s="53"/>
      <c r="S14" s="53"/>
      <c r="T14" s="53"/>
      <c r="U14" s="99"/>
    </row>
    <row r="15" s="2" customFormat="1" ht="184.5" customHeight="1" spans="1:21">
      <c r="A15" s="24" t="s">
        <v>38</v>
      </c>
      <c r="B15" s="24" t="s">
        <v>32</v>
      </c>
      <c r="C15" s="24" t="s">
        <v>39</v>
      </c>
      <c r="D15" s="23" t="s">
        <v>45</v>
      </c>
      <c r="E15" s="24" t="s">
        <v>41</v>
      </c>
      <c r="F15" s="24" t="s">
        <v>42</v>
      </c>
      <c r="G15" s="24">
        <v>18.45</v>
      </c>
      <c r="H15" s="24">
        <v>0.02</v>
      </c>
      <c r="I15" s="56" t="s">
        <v>43</v>
      </c>
      <c r="J15" s="62">
        <v>1</v>
      </c>
      <c r="K15" s="60">
        <v>1</v>
      </c>
      <c r="L15" s="60">
        <v>1</v>
      </c>
      <c r="M15" s="60"/>
      <c r="N15" s="60">
        <v>1</v>
      </c>
      <c r="O15" s="61"/>
      <c r="P15" s="63">
        <v>0.02</v>
      </c>
      <c r="Q15" s="60">
        <v>0.02</v>
      </c>
      <c r="R15" s="60">
        <v>0.02</v>
      </c>
      <c r="S15" s="60"/>
      <c r="T15" s="60">
        <v>0.02</v>
      </c>
      <c r="U15" s="101"/>
    </row>
    <row r="16" s="2" customFormat="1" ht="315.75" customHeight="1" spans="1:21">
      <c r="A16" s="25"/>
      <c r="B16" s="25"/>
      <c r="C16" s="25"/>
      <c r="D16" s="23" t="s">
        <v>46</v>
      </c>
      <c r="E16" s="25"/>
      <c r="F16" s="25"/>
      <c r="G16" s="24">
        <v>18.45</v>
      </c>
      <c r="H16" s="24">
        <v>0.02</v>
      </c>
      <c r="I16" s="56" t="s">
        <v>43</v>
      </c>
      <c r="J16" s="62">
        <v>1</v>
      </c>
      <c r="K16" s="60">
        <v>1</v>
      </c>
      <c r="L16" s="60">
        <v>1</v>
      </c>
      <c r="M16" s="60"/>
      <c r="N16" s="60">
        <v>1</v>
      </c>
      <c r="O16" s="61"/>
      <c r="P16" s="63">
        <v>0.02</v>
      </c>
      <c r="Q16" s="60">
        <v>0.02</v>
      </c>
      <c r="R16" s="60">
        <v>0.02</v>
      </c>
      <c r="S16" s="60"/>
      <c r="T16" s="60">
        <v>0.02</v>
      </c>
      <c r="U16" s="101"/>
    </row>
    <row r="17" ht="21.75" customHeight="1" spans="1:21">
      <c r="A17" s="18" t="s">
        <v>47</v>
      </c>
      <c r="B17" s="19"/>
      <c r="C17" s="19"/>
      <c r="D17" s="19"/>
      <c r="E17" s="19"/>
      <c r="F17" s="22"/>
      <c r="G17" s="15"/>
      <c r="H17" s="15"/>
      <c r="I17" s="52"/>
      <c r="J17" s="53"/>
      <c r="K17" s="53"/>
      <c r="L17" s="53"/>
      <c r="M17" s="53"/>
      <c r="N17" s="53"/>
      <c r="O17" s="54"/>
      <c r="P17" s="55"/>
      <c r="Q17" s="53"/>
      <c r="R17" s="53"/>
      <c r="S17" s="53"/>
      <c r="T17" s="53"/>
      <c r="U17" s="99"/>
    </row>
    <row r="18" ht="23.25" customHeight="1" spans="1:21">
      <c r="A18" s="14"/>
      <c r="B18" s="14"/>
      <c r="C18" s="18" t="s">
        <v>22</v>
      </c>
      <c r="D18" s="19"/>
      <c r="E18" s="19"/>
      <c r="F18" s="22"/>
      <c r="G18" s="15"/>
      <c r="H18" s="15"/>
      <c r="I18" s="52"/>
      <c r="J18" s="53"/>
      <c r="K18" s="53"/>
      <c r="L18" s="53"/>
      <c r="M18" s="53"/>
      <c r="N18" s="53"/>
      <c r="O18" s="54"/>
      <c r="P18" s="55"/>
      <c r="Q18" s="53"/>
      <c r="R18" s="53"/>
      <c r="S18" s="53"/>
      <c r="T18" s="53"/>
      <c r="U18" s="99"/>
    </row>
    <row r="19" ht="409.5" customHeight="1" spans="1:21">
      <c r="A19" s="26" t="s">
        <v>48</v>
      </c>
      <c r="B19" s="27" t="s">
        <v>49</v>
      </c>
      <c r="C19" s="20" t="s">
        <v>50</v>
      </c>
      <c r="D19" s="20" t="s">
        <v>51</v>
      </c>
      <c r="E19" s="20" t="s">
        <v>52</v>
      </c>
      <c r="F19" s="28" t="s">
        <v>53</v>
      </c>
      <c r="G19" s="15">
        <v>18.45</v>
      </c>
      <c r="H19" s="15">
        <v>0.02</v>
      </c>
      <c r="I19" s="52" t="s">
        <v>29</v>
      </c>
      <c r="J19" s="53">
        <v>1</v>
      </c>
      <c r="K19" s="53">
        <v>1</v>
      </c>
      <c r="L19" s="53">
        <v>1</v>
      </c>
      <c r="M19" s="53"/>
      <c r="N19" s="53">
        <v>1</v>
      </c>
      <c r="O19" s="54"/>
      <c r="P19" s="55">
        <v>0.02</v>
      </c>
      <c r="Q19" s="53">
        <v>0.02</v>
      </c>
      <c r="R19" s="53">
        <v>0.02</v>
      </c>
      <c r="S19" s="53"/>
      <c r="T19" s="53">
        <v>0.02</v>
      </c>
      <c r="U19" s="99"/>
    </row>
    <row r="20" ht="408.75" customHeight="1" spans="1:21">
      <c r="A20" s="26" t="s">
        <v>48</v>
      </c>
      <c r="B20" s="27" t="s">
        <v>49</v>
      </c>
      <c r="C20" s="20" t="s">
        <v>50</v>
      </c>
      <c r="D20" s="20" t="s">
        <v>54</v>
      </c>
      <c r="E20" s="20" t="s">
        <v>52</v>
      </c>
      <c r="F20" s="28" t="s">
        <v>53</v>
      </c>
      <c r="G20" s="15">
        <v>26.5</v>
      </c>
      <c r="H20" s="15">
        <v>0.03</v>
      </c>
      <c r="I20" s="52" t="s">
        <v>29</v>
      </c>
      <c r="J20" s="53">
        <v>1</v>
      </c>
      <c r="K20" s="53">
        <v>1</v>
      </c>
      <c r="L20" s="53">
        <v>1</v>
      </c>
      <c r="M20" s="53"/>
      <c r="N20" s="53"/>
      <c r="O20" s="54">
        <v>1</v>
      </c>
      <c r="P20" s="55">
        <v>0.03</v>
      </c>
      <c r="Q20" s="53">
        <v>0.03</v>
      </c>
      <c r="R20" s="53">
        <v>0.03</v>
      </c>
      <c r="S20" s="53"/>
      <c r="T20" s="53">
        <v>0.03</v>
      </c>
      <c r="U20" s="99"/>
    </row>
    <row r="21" ht="409.5" customHeight="1" spans="1:21">
      <c r="A21" s="20" t="s">
        <v>23</v>
      </c>
      <c r="B21" s="20" t="s">
        <v>24</v>
      </c>
      <c r="C21" s="20" t="s">
        <v>25</v>
      </c>
      <c r="D21" s="20" t="s">
        <v>55</v>
      </c>
      <c r="E21" s="20" t="s">
        <v>27</v>
      </c>
      <c r="F21" s="20" t="s">
        <v>28</v>
      </c>
      <c r="G21" s="21">
        <v>26.75</v>
      </c>
      <c r="H21" s="21">
        <v>0.03</v>
      </c>
      <c r="I21" s="56" t="s">
        <v>29</v>
      </c>
      <c r="J21" s="57">
        <v>1</v>
      </c>
      <c r="K21" s="57">
        <v>1</v>
      </c>
      <c r="L21" s="57">
        <v>1</v>
      </c>
      <c r="M21" s="57"/>
      <c r="N21" s="57">
        <v>1</v>
      </c>
      <c r="O21" s="58"/>
      <c r="P21" s="59">
        <v>0.03</v>
      </c>
      <c r="Q21" s="57">
        <v>0.03</v>
      </c>
      <c r="R21" s="57">
        <v>0.03</v>
      </c>
      <c r="S21" s="57"/>
      <c r="T21" s="57">
        <v>0.03</v>
      </c>
      <c r="U21" s="99"/>
    </row>
    <row r="22" ht="409.5" customHeight="1" spans="1:21">
      <c r="A22" s="20" t="s">
        <v>56</v>
      </c>
      <c r="B22" s="20" t="s">
        <v>49</v>
      </c>
      <c r="C22" s="20" t="s">
        <v>57</v>
      </c>
      <c r="D22" s="20" t="s">
        <v>58</v>
      </c>
      <c r="E22" s="20" t="s">
        <v>59</v>
      </c>
      <c r="F22" s="29" t="s">
        <v>60</v>
      </c>
      <c r="G22" s="21">
        <v>20.45</v>
      </c>
      <c r="H22" s="21">
        <v>0.02</v>
      </c>
      <c r="I22" s="56" t="s">
        <v>43</v>
      </c>
      <c r="J22" s="57">
        <v>1</v>
      </c>
      <c r="K22" s="57"/>
      <c r="L22" s="57">
        <v>1</v>
      </c>
      <c r="M22" s="57"/>
      <c r="N22" s="57">
        <v>1</v>
      </c>
      <c r="O22" s="58"/>
      <c r="P22" s="59">
        <v>0.02</v>
      </c>
      <c r="Q22" s="57"/>
      <c r="R22" s="57">
        <v>0.02</v>
      </c>
      <c r="S22" s="57"/>
      <c r="T22" s="53">
        <v>0.02</v>
      </c>
      <c r="U22" s="99"/>
    </row>
    <row r="23" spans="1:21">
      <c r="A23" s="14"/>
      <c r="B23" s="14"/>
      <c r="C23" s="18" t="s">
        <v>30</v>
      </c>
      <c r="D23" s="19"/>
      <c r="E23" s="22"/>
      <c r="F23" s="22"/>
      <c r="G23" s="15"/>
      <c r="H23" s="15"/>
      <c r="I23" s="52"/>
      <c r="J23" s="53"/>
      <c r="K23" s="53"/>
      <c r="L23" s="53"/>
      <c r="M23" s="53"/>
      <c r="N23" s="53"/>
      <c r="O23" s="54"/>
      <c r="P23" s="55"/>
      <c r="Q23" s="53"/>
      <c r="R23" s="53"/>
      <c r="S23" s="53"/>
      <c r="T23" s="53"/>
      <c r="U23" s="99"/>
    </row>
    <row r="24" ht="408.75" customHeight="1" spans="1:21">
      <c r="A24" s="20" t="s">
        <v>61</v>
      </c>
      <c r="B24" s="20" t="s">
        <v>32</v>
      </c>
      <c r="C24" s="20" t="s">
        <v>62</v>
      </c>
      <c r="D24" s="20" t="s">
        <v>63</v>
      </c>
      <c r="E24" s="20" t="s">
        <v>64</v>
      </c>
      <c r="F24" s="29" t="s">
        <v>65</v>
      </c>
      <c r="G24" s="21">
        <v>18.35</v>
      </c>
      <c r="H24" s="21">
        <v>0.025</v>
      </c>
      <c r="I24" s="56" t="s">
        <v>29</v>
      </c>
      <c r="J24" s="53">
        <v>1</v>
      </c>
      <c r="K24" s="53">
        <v>1</v>
      </c>
      <c r="L24" s="53">
        <v>1</v>
      </c>
      <c r="M24" s="53"/>
      <c r="N24" s="53">
        <v>1</v>
      </c>
      <c r="O24" s="54"/>
      <c r="P24" s="55">
        <v>0.025</v>
      </c>
      <c r="Q24" s="53">
        <v>0.025</v>
      </c>
      <c r="R24" s="53">
        <v>0.025</v>
      </c>
      <c r="S24" s="53"/>
      <c r="T24" s="53">
        <v>0.025</v>
      </c>
      <c r="U24" s="99"/>
    </row>
    <row r="25" s="1" customFormat="1" ht="302.25" customHeight="1" spans="1:21">
      <c r="A25" s="20" t="s">
        <v>31</v>
      </c>
      <c r="B25" s="20" t="s">
        <v>32</v>
      </c>
      <c r="C25" s="20" t="s">
        <v>33</v>
      </c>
      <c r="D25" s="20" t="s">
        <v>66</v>
      </c>
      <c r="E25" s="20" t="s">
        <v>35</v>
      </c>
      <c r="F25" s="20" t="s">
        <v>36</v>
      </c>
      <c r="G25" s="21">
        <v>16.45</v>
      </c>
      <c r="H25" s="21">
        <v>0.02</v>
      </c>
      <c r="I25" s="56" t="s">
        <v>29</v>
      </c>
      <c r="J25" s="57">
        <v>1</v>
      </c>
      <c r="K25" s="57">
        <v>1</v>
      </c>
      <c r="L25" s="57">
        <v>1</v>
      </c>
      <c r="M25" s="57"/>
      <c r="N25" s="57">
        <v>1</v>
      </c>
      <c r="O25" s="58"/>
      <c r="P25" s="21">
        <v>0.02</v>
      </c>
      <c r="Q25" s="21">
        <v>0.02</v>
      </c>
      <c r="R25" s="21">
        <v>0.02</v>
      </c>
      <c r="S25" s="57"/>
      <c r="T25" s="21">
        <v>0.02</v>
      </c>
      <c r="U25" s="100"/>
    </row>
    <row r="26" s="3" customFormat="1" ht="409.5" customHeight="1" spans="1:21">
      <c r="A26" s="30" t="s">
        <v>67</v>
      </c>
      <c r="B26" s="30" t="s">
        <v>32</v>
      </c>
      <c r="C26" s="30" t="s">
        <v>68</v>
      </c>
      <c r="D26" s="30" t="s">
        <v>69</v>
      </c>
      <c r="E26" s="30" t="s">
        <v>70</v>
      </c>
      <c r="F26" s="30" t="s">
        <v>71</v>
      </c>
      <c r="G26" s="30">
        <v>16.3</v>
      </c>
      <c r="H26" s="30">
        <v>0.02</v>
      </c>
      <c r="I26" s="64" t="s">
        <v>29</v>
      </c>
      <c r="J26" s="65">
        <v>1</v>
      </c>
      <c r="K26" s="65">
        <v>1</v>
      </c>
      <c r="L26" s="65">
        <v>1</v>
      </c>
      <c r="M26" s="66"/>
      <c r="N26" s="65">
        <v>1</v>
      </c>
      <c r="O26" s="67"/>
      <c r="P26" s="68">
        <v>0.02</v>
      </c>
      <c r="Q26" s="65">
        <v>0.02</v>
      </c>
      <c r="R26" s="65">
        <v>0.02</v>
      </c>
      <c r="S26" s="65"/>
      <c r="T26" s="65">
        <v>0.02</v>
      </c>
      <c r="U26" s="67"/>
    </row>
    <row r="27" ht="409.5" customHeight="1" spans="1:21">
      <c r="A27" s="21" t="s">
        <v>72</v>
      </c>
      <c r="B27" s="21" t="s">
        <v>32</v>
      </c>
      <c r="C27" s="21" t="s">
        <v>73</v>
      </c>
      <c r="D27" s="21" t="s">
        <v>74</v>
      </c>
      <c r="E27" s="21" t="s">
        <v>75</v>
      </c>
      <c r="F27" s="21" t="s">
        <v>76</v>
      </c>
      <c r="G27" s="21">
        <v>23.7</v>
      </c>
      <c r="H27" s="21">
        <v>0.03</v>
      </c>
      <c r="I27" s="64" t="s">
        <v>43</v>
      </c>
      <c r="J27" s="69">
        <v>1</v>
      </c>
      <c r="K27" s="70"/>
      <c r="L27" s="70">
        <v>1</v>
      </c>
      <c r="M27" s="70"/>
      <c r="N27" s="70">
        <v>1</v>
      </c>
      <c r="O27" s="71"/>
      <c r="P27" s="72">
        <v>0.03</v>
      </c>
      <c r="Q27" s="70"/>
      <c r="R27" s="70">
        <v>0.03</v>
      </c>
      <c r="S27" s="70"/>
      <c r="T27" s="70">
        <v>0.03</v>
      </c>
      <c r="U27" s="71"/>
    </row>
    <row r="28" ht="211.5" customHeight="1" spans="1:21">
      <c r="A28" s="31"/>
      <c r="B28" s="31"/>
      <c r="C28" s="31"/>
      <c r="D28" s="31"/>
      <c r="E28" s="31"/>
      <c r="F28" s="31"/>
      <c r="G28" s="31"/>
      <c r="H28" s="31"/>
      <c r="I28" s="73"/>
      <c r="J28" s="74"/>
      <c r="K28" s="75"/>
      <c r="L28" s="75"/>
      <c r="M28" s="75"/>
      <c r="N28" s="75"/>
      <c r="O28" s="76"/>
      <c r="P28" s="77"/>
      <c r="Q28" s="75"/>
      <c r="R28" s="75"/>
      <c r="S28" s="75"/>
      <c r="T28" s="75"/>
      <c r="U28" s="76"/>
    </row>
    <row r="29" ht="408.75" customHeight="1" spans="1:21">
      <c r="A29" s="21" t="s">
        <v>77</v>
      </c>
      <c r="B29" s="21" t="s">
        <v>78</v>
      </c>
      <c r="C29" s="21" t="s">
        <v>62</v>
      </c>
      <c r="D29" s="21" t="s">
        <v>79</v>
      </c>
      <c r="E29" s="21" t="s">
        <v>70</v>
      </c>
      <c r="F29" s="21" t="s">
        <v>80</v>
      </c>
      <c r="G29" s="21">
        <v>22.3</v>
      </c>
      <c r="H29" s="21">
        <v>0.03</v>
      </c>
      <c r="I29" s="64" t="s">
        <v>29</v>
      </c>
      <c r="J29" s="70">
        <v>1</v>
      </c>
      <c r="K29" s="70">
        <v>1</v>
      </c>
      <c r="L29" s="70">
        <v>1</v>
      </c>
      <c r="M29" s="70">
        <v>1</v>
      </c>
      <c r="N29" s="70"/>
      <c r="O29" s="71">
        <v>1</v>
      </c>
      <c r="P29" s="72">
        <v>0.03</v>
      </c>
      <c r="Q29" s="70">
        <v>0.03</v>
      </c>
      <c r="R29" s="70">
        <v>0.03</v>
      </c>
      <c r="S29" s="70">
        <v>0.03</v>
      </c>
      <c r="T29" s="70"/>
      <c r="U29" s="71">
        <v>0.03</v>
      </c>
    </row>
    <row r="30" ht="408.75" customHeight="1" spans="1:21">
      <c r="A30" s="20" t="s">
        <v>81</v>
      </c>
      <c r="B30" s="20" t="s">
        <v>49</v>
      </c>
      <c r="C30" s="20" t="s">
        <v>82</v>
      </c>
      <c r="D30" s="20" t="s">
        <v>83</v>
      </c>
      <c r="E30" s="20" t="s">
        <v>70</v>
      </c>
      <c r="F30" s="20" t="s">
        <v>84</v>
      </c>
      <c r="G30" s="20">
        <v>24.55</v>
      </c>
      <c r="H30" s="14">
        <v>0.03</v>
      </c>
      <c r="I30" s="52" t="s">
        <v>29</v>
      </c>
      <c r="J30" s="53">
        <v>1</v>
      </c>
      <c r="K30" s="53"/>
      <c r="L30" s="53">
        <v>1</v>
      </c>
      <c r="M30" s="53"/>
      <c r="N30" s="53">
        <v>1</v>
      </c>
      <c r="O30" s="53"/>
      <c r="P30" s="53">
        <v>0.03</v>
      </c>
      <c r="Q30" s="53"/>
      <c r="R30" s="53">
        <v>0.03</v>
      </c>
      <c r="S30" s="53"/>
      <c r="T30" s="53">
        <v>0.03</v>
      </c>
      <c r="U30" s="53"/>
    </row>
    <row r="31" ht="263.25" customHeight="1" spans="1:21">
      <c r="A31" s="20" t="s">
        <v>85</v>
      </c>
      <c r="B31" s="20" t="s">
        <v>49</v>
      </c>
      <c r="C31" s="20" t="s">
        <v>86</v>
      </c>
      <c r="D31" s="20" t="s">
        <v>87</v>
      </c>
      <c r="E31" s="20" t="s">
        <v>70</v>
      </c>
      <c r="F31" s="20" t="s">
        <v>88</v>
      </c>
      <c r="G31" s="21">
        <v>24.55</v>
      </c>
      <c r="H31" s="15">
        <v>0.03</v>
      </c>
      <c r="I31" s="52" t="s">
        <v>43</v>
      </c>
      <c r="J31" s="53">
        <v>1</v>
      </c>
      <c r="K31" s="53"/>
      <c r="L31" s="53">
        <v>1</v>
      </c>
      <c r="M31" s="53"/>
      <c r="N31" s="53">
        <v>1</v>
      </c>
      <c r="O31" s="54"/>
      <c r="P31" s="55">
        <v>0.03</v>
      </c>
      <c r="Q31" s="53"/>
      <c r="R31" s="53">
        <v>0.03</v>
      </c>
      <c r="S31" s="53"/>
      <c r="T31" s="53">
        <v>0.03</v>
      </c>
      <c r="U31" s="99"/>
    </row>
    <row r="32" ht="409.5" customHeight="1" spans="1:21">
      <c r="A32" s="21" t="s">
        <v>77</v>
      </c>
      <c r="B32" s="21" t="s">
        <v>78</v>
      </c>
      <c r="C32" s="21" t="s">
        <v>62</v>
      </c>
      <c r="D32" s="21" t="s">
        <v>89</v>
      </c>
      <c r="E32" s="21" t="s">
        <v>70</v>
      </c>
      <c r="F32" s="21" t="s">
        <v>90</v>
      </c>
      <c r="G32" s="21">
        <v>20.3</v>
      </c>
      <c r="H32" s="21">
        <v>0.03</v>
      </c>
      <c r="I32" s="64" t="s">
        <v>29</v>
      </c>
      <c r="J32" s="70">
        <v>1</v>
      </c>
      <c r="K32" s="70">
        <v>1</v>
      </c>
      <c r="L32" s="70">
        <v>1</v>
      </c>
      <c r="M32" s="70">
        <v>1</v>
      </c>
      <c r="N32" s="70"/>
      <c r="O32" s="71">
        <v>1</v>
      </c>
      <c r="P32" s="72">
        <v>0.03</v>
      </c>
      <c r="Q32" s="70">
        <v>0.03</v>
      </c>
      <c r="R32" s="70">
        <v>0.03</v>
      </c>
      <c r="S32" s="70">
        <v>0.03</v>
      </c>
      <c r="T32" s="70"/>
      <c r="U32" s="71">
        <v>0.03</v>
      </c>
    </row>
    <row r="33" ht="297" customHeight="1" spans="1:21">
      <c r="A33" s="21" t="s">
        <v>81</v>
      </c>
      <c r="B33" s="21" t="s">
        <v>49</v>
      </c>
      <c r="C33" s="21" t="s">
        <v>82</v>
      </c>
      <c r="D33" s="20" t="s">
        <v>91</v>
      </c>
      <c r="E33" s="21" t="s">
        <v>70</v>
      </c>
      <c r="F33" s="21" t="s">
        <v>84</v>
      </c>
      <c r="G33" s="20">
        <v>20.35</v>
      </c>
      <c r="H33" s="32">
        <v>0.03</v>
      </c>
      <c r="I33" s="53">
        <v>790</v>
      </c>
      <c r="J33" s="53">
        <v>1</v>
      </c>
      <c r="K33" s="53"/>
      <c r="L33" s="53">
        <v>1</v>
      </c>
      <c r="M33" s="53"/>
      <c r="N33" s="53">
        <v>1</v>
      </c>
      <c r="O33" s="54"/>
      <c r="P33" s="78">
        <v>0.03</v>
      </c>
      <c r="Q33" s="102"/>
      <c r="R33" s="102">
        <v>0.03</v>
      </c>
      <c r="S33" s="102"/>
      <c r="T33" s="102">
        <v>0.03</v>
      </c>
      <c r="U33" s="103"/>
    </row>
    <row r="34" ht="118.5" customHeight="1" spans="1:21">
      <c r="A34" s="31"/>
      <c r="B34" s="31"/>
      <c r="C34" s="31"/>
      <c r="D34" s="33" t="s">
        <v>92</v>
      </c>
      <c r="E34" s="31"/>
      <c r="F34" s="31"/>
      <c r="G34" s="33">
        <v>24.45</v>
      </c>
      <c r="H34" s="32">
        <v>0.03</v>
      </c>
      <c r="I34" s="53">
        <v>790</v>
      </c>
      <c r="J34" s="53">
        <v>1</v>
      </c>
      <c r="K34" s="53"/>
      <c r="L34" s="53">
        <v>1</v>
      </c>
      <c r="M34" s="53"/>
      <c r="N34" s="53">
        <v>1</v>
      </c>
      <c r="O34" s="54"/>
      <c r="P34" s="78">
        <v>0.03</v>
      </c>
      <c r="Q34" s="102"/>
      <c r="R34" s="102">
        <v>0.03</v>
      </c>
      <c r="S34" s="102"/>
      <c r="T34" s="102">
        <v>0.03</v>
      </c>
      <c r="U34" s="103"/>
    </row>
    <row r="35" ht="409.5" customHeight="1" spans="1:21">
      <c r="A35" s="20" t="s">
        <v>56</v>
      </c>
      <c r="B35" s="20" t="s">
        <v>32</v>
      </c>
      <c r="C35" s="20" t="s">
        <v>73</v>
      </c>
      <c r="D35" s="20" t="s">
        <v>93</v>
      </c>
      <c r="E35" s="20" t="s">
        <v>59</v>
      </c>
      <c r="F35" s="29" t="s">
        <v>60</v>
      </c>
      <c r="G35" s="20">
        <v>20.45</v>
      </c>
      <c r="H35" s="32">
        <v>0.02</v>
      </c>
      <c r="I35" s="53">
        <v>840</v>
      </c>
      <c r="J35" s="53">
        <v>1</v>
      </c>
      <c r="K35" s="53"/>
      <c r="L35" s="53">
        <v>1</v>
      </c>
      <c r="M35" s="53"/>
      <c r="N35" s="53">
        <v>1</v>
      </c>
      <c r="O35" s="54"/>
      <c r="P35" s="78">
        <v>0.02</v>
      </c>
      <c r="Q35" s="102"/>
      <c r="R35" s="102">
        <v>0.02</v>
      </c>
      <c r="S35" s="102"/>
      <c r="T35" s="102">
        <v>0.02</v>
      </c>
      <c r="U35" s="103"/>
    </row>
    <row r="36" ht="29.25" customHeight="1" spans="1:21">
      <c r="A36" s="20"/>
      <c r="B36" s="18" t="s">
        <v>44</v>
      </c>
      <c r="C36" s="19"/>
      <c r="D36" s="19"/>
      <c r="E36" s="19"/>
      <c r="F36" s="22"/>
      <c r="G36" s="20"/>
      <c r="H36" s="32"/>
      <c r="I36" s="53"/>
      <c r="J36" s="53"/>
      <c r="K36" s="53"/>
      <c r="L36" s="53"/>
      <c r="M36" s="53"/>
      <c r="N36" s="53"/>
      <c r="O36" s="54"/>
      <c r="P36" s="78"/>
      <c r="Q36" s="102"/>
      <c r="R36" s="102"/>
      <c r="S36" s="102"/>
      <c r="T36" s="102"/>
      <c r="U36" s="103"/>
    </row>
    <row r="37" ht="409.5" customHeight="1" spans="1:21">
      <c r="A37" s="20" t="s">
        <v>81</v>
      </c>
      <c r="B37" s="20" t="s">
        <v>32</v>
      </c>
      <c r="C37" s="20" t="s">
        <v>94</v>
      </c>
      <c r="D37" s="23" t="s">
        <v>95</v>
      </c>
      <c r="E37" s="20" t="s">
        <v>70</v>
      </c>
      <c r="F37" s="20" t="s">
        <v>84</v>
      </c>
      <c r="G37" s="20">
        <v>20.35</v>
      </c>
      <c r="H37" s="32">
        <v>0.03</v>
      </c>
      <c r="I37" s="53">
        <v>790</v>
      </c>
      <c r="J37" s="53">
        <v>1</v>
      </c>
      <c r="K37" s="53"/>
      <c r="L37" s="53">
        <v>1</v>
      </c>
      <c r="M37" s="53"/>
      <c r="N37" s="53">
        <v>1</v>
      </c>
      <c r="O37" s="54"/>
      <c r="P37" s="78">
        <v>0.03</v>
      </c>
      <c r="Q37" s="102"/>
      <c r="R37" s="102">
        <v>0.03</v>
      </c>
      <c r="S37" s="102"/>
      <c r="T37" s="102">
        <v>0.03</v>
      </c>
      <c r="U37" s="103"/>
    </row>
    <row r="38" ht="222" customHeight="1" spans="1:21">
      <c r="A38" s="34" t="s">
        <v>96</v>
      </c>
      <c r="B38" s="20" t="s">
        <v>78</v>
      </c>
      <c r="C38" s="20" t="s">
        <v>97</v>
      </c>
      <c r="D38" s="20" t="s">
        <v>98</v>
      </c>
      <c r="E38" s="20" t="s">
        <v>70</v>
      </c>
      <c r="F38" s="20" t="s">
        <v>99</v>
      </c>
      <c r="G38" s="20">
        <v>20.35</v>
      </c>
      <c r="H38" s="32">
        <v>0.03</v>
      </c>
      <c r="I38" s="53">
        <v>395</v>
      </c>
      <c r="J38" s="53">
        <v>1</v>
      </c>
      <c r="K38" s="53">
        <v>1</v>
      </c>
      <c r="L38" s="53">
        <v>1</v>
      </c>
      <c r="M38" s="53"/>
      <c r="N38" s="53"/>
      <c r="O38" s="54">
        <v>1</v>
      </c>
      <c r="P38" s="78">
        <v>0.03</v>
      </c>
      <c r="Q38" s="102">
        <v>0.03</v>
      </c>
      <c r="R38" s="102">
        <v>0.03</v>
      </c>
      <c r="S38" s="102"/>
      <c r="T38" s="102"/>
      <c r="U38" s="103">
        <v>0.03</v>
      </c>
    </row>
    <row r="39" ht="409.5" customHeight="1" spans="1:21">
      <c r="A39" s="20" t="s">
        <v>100</v>
      </c>
      <c r="B39" s="20" t="s">
        <v>32</v>
      </c>
      <c r="C39" s="20" t="s">
        <v>101</v>
      </c>
      <c r="D39" s="20" t="s">
        <v>102</v>
      </c>
      <c r="E39" s="20" t="s">
        <v>59</v>
      </c>
      <c r="F39" s="20" t="s">
        <v>103</v>
      </c>
      <c r="G39" s="20">
        <v>17.95</v>
      </c>
      <c r="H39" s="32">
        <v>0.02</v>
      </c>
      <c r="I39" s="53">
        <v>790</v>
      </c>
      <c r="J39" s="53">
        <v>1</v>
      </c>
      <c r="K39" s="53"/>
      <c r="L39" s="53">
        <v>1</v>
      </c>
      <c r="M39" s="53"/>
      <c r="N39" s="53">
        <v>1</v>
      </c>
      <c r="O39" s="54"/>
      <c r="P39" s="78">
        <v>0.02</v>
      </c>
      <c r="Q39" s="102"/>
      <c r="R39" s="102">
        <v>0.02</v>
      </c>
      <c r="S39" s="102"/>
      <c r="T39" s="102">
        <v>0.02</v>
      </c>
      <c r="U39" s="103"/>
    </row>
    <row r="40" ht="351" customHeight="1" spans="1:21">
      <c r="A40" s="21" t="s">
        <v>72</v>
      </c>
      <c r="B40" s="21" t="s">
        <v>32</v>
      </c>
      <c r="C40" s="21" t="s">
        <v>73</v>
      </c>
      <c r="D40" s="21" t="s">
        <v>104</v>
      </c>
      <c r="E40" s="21" t="s">
        <v>105</v>
      </c>
      <c r="F40" s="21" t="s">
        <v>106</v>
      </c>
      <c r="G40" s="21">
        <v>17.95</v>
      </c>
      <c r="H40" s="35">
        <v>0.02</v>
      </c>
      <c r="I40" s="70">
        <v>840</v>
      </c>
      <c r="J40" s="70">
        <v>1</v>
      </c>
      <c r="K40" s="70"/>
      <c r="L40" s="70">
        <v>1</v>
      </c>
      <c r="M40" s="70"/>
      <c r="N40" s="70">
        <v>1</v>
      </c>
      <c r="O40" s="71"/>
      <c r="P40" s="79">
        <v>0.02</v>
      </c>
      <c r="Q40" s="104"/>
      <c r="R40" s="104">
        <v>0.02</v>
      </c>
      <c r="S40" s="104"/>
      <c r="T40" s="104">
        <v>0.02</v>
      </c>
      <c r="U40" s="105"/>
    </row>
    <row r="41" ht="300.75" customHeight="1" spans="1:21">
      <c r="A41" s="21" t="s">
        <v>61</v>
      </c>
      <c r="B41" s="21" t="s">
        <v>49</v>
      </c>
      <c r="C41" s="20" t="s">
        <v>62</v>
      </c>
      <c r="D41" s="21" t="s">
        <v>107</v>
      </c>
      <c r="E41" s="20" t="s">
        <v>64</v>
      </c>
      <c r="F41" s="20" t="s">
        <v>65</v>
      </c>
      <c r="G41" s="21">
        <v>20.35</v>
      </c>
      <c r="H41" s="35">
        <v>0.03</v>
      </c>
      <c r="I41" s="70">
        <v>790</v>
      </c>
      <c r="J41" s="70">
        <v>1</v>
      </c>
      <c r="K41" s="70">
        <v>1</v>
      </c>
      <c r="L41" s="70">
        <v>1</v>
      </c>
      <c r="M41" s="70"/>
      <c r="N41" s="70">
        <v>1</v>
      </c>
      <c r="O41" s="80"/>
      <c r="P41" s="79">
        <v>0.03</v>
      </c>
      <c r="Q41" s="104">
        <v>0.03</v>
      </c>
      <c r="R41" s="104">
        <v>0.03</v>
      </c>
      <c r="S41" s="104"/>
      <c r="T41" s="104">
        <v>0.03</v>
      </c>
      <c r="U41" s="105"/>
    </row>
    <row r="42" ht="408.75" customHeight="1" spans="1:21">
      <c r="A42" s="36" t="s">
        <v>56</v>
      </c>
      <c r="B42" s="21" t="s">
        <v>32</v>
      </c>
      <c r="C42" s="21" t="s">
        <v>73</v>
      </c>
      <c r="D42" s="21" t="s">
        <v>108</v>
      </c>
      <c r="E42" s="21" t="s">
        <v>109</v>
      </c>
      <c r="F42" s="29" t="s">
        <v>60</v>
      </c>
      <c r="G42" s="21">
        <v>20.35</v>
      </c>
      <c r="H42" s="35">
        <v>0.024</v>
      </c>
      <c r="I42" s="70">
        <v>840</v>
      </c>
      <c r="J42" s="70">
        <v>1</v>
      </c>
      <c r="K42" s="70"/>
      <c r="L42" s="70">
        <v>1</v>
      </c>
      <c r="M42" s="70"/>
      <c r="N42" s="70">
        <v>1</v>
      </c>
      <c r="O42" s="80"/>
      <c r="P42" s="79">
        <v>0.024</v>
      </c>
      <c r="Q42" s="104"/>
      <c r="R42" s="104">
        <v>0.024</v>
      </c>
      <c r="S42" s="104"/>
      <c r="T42" s="104">
        <v>0.024</v>
      </c>
      <c r="U42" s="105"/>
    </row>
    <row r="43" ht="267.75" customHeight="1" spans="1:21">
      <c r="A43" s="36" t="s">
        <v>85</v>
      </c>
      <c r="B43" s="21" t="s">
        <v>24</v>
      </c>
      <c r="C43" s="21" t="s">
        <v>86</v>
      </c>
      <c r="D43" s="21" t="s">
        <v>110</v>
      </c>
      <c r="E43" s="21" t="s">
        <v>109</v>
      </c>
      <c r="F43" s="20" t="s">
        <v>88</v>
      </c>
      <c r="G43" s="21">
        <v>20.35</v>
      </c>
      <c r="H43" s="35">
        <v>0.024</v>
      </c>
      <c r="I43" s="70">
        <v>840</v>
      </c>
      <c r="J43" s="70">
        <v>1</v>
      </c>
      <c r="K43" s="70"/>
      <c r="L43" s="70">
        <v>1</v>
      </c>
      <c r="M43" s="70"/>
      <c r="N43" s="70">
        <v>1</v>
      </c>
      <c r="O43" s="80"/>
      <c r="P43" s="79">
        <v>0.024</v>
      </c>
      <c r="Q43" s="104"/>
      <c r="R43" s="104">
        <v>0.024</v>
      </c>
      <c r="S43" s="104"/>
      <c r="T43" s="104">
        <v>0.024</v>
      </c>
      <c r="U43" s="105"/>
    </row>
    <row r="44" ht="235.5" customHeight="1" spans="1:21">
      <c r="A44" s="33" t="s">
        <v>96</v>
      </c>
      <c r="B44" s="20" t="s">
        <v>78</v>
      </c>
      <c r="C44" s="20" t="s">
        <v>97</v>
      </c>
      <c r="D44" s="21" t="s">
        <v>111</v>
      </c>
      <c r="E44" s="20" t="s">
        <v>70</v>
      </c>
      <c r="F44" s="20" t="s">
        <v>99</v>
      </c>
      <c r="G44" s="20">
        <v>20.35</v>
      </c>
      <c r="H44" s="32">
        <v>0.03</v>
      </c>
      <c r="I44" s="53">
        <v>790</v>
      </c>
      <c r="J44" s="53">
        <v>1</v>
      </c>
      <c r="K44" s="53">
        <v>1</v>
      </c>
      <c r="L44" s="53">
        <v>1</v>
      </c>
      <c r="M44" s="53"/>
      <c r="N44" s="53"/>
      <c r="O44" s="54">
        <v>1</v>
      </c>
      <c r="P44" s="78">
        <v>0.03</v>
      </c>
      <c r="Q44" s="102">
        <v>0.03</v>
      </c>
      <c r="R44" s="102">
        <v>0.03</v>
      </c>
      <c r="S44" s="102"/>
      <c r="T44" s="102"/>
      <c r="U44" s="103">
        <v>0.03</v>
      </c>
    </row>
    <row r="45" ht="318.75" customHeight="1" spans="1:21">
      <c r="A45" s="21" t="s">
        <v>112</v>
      </c>
      <c r="B45" s="21" t="s">
        <v>32</v>
      </c>
      <c r="C45" s="21" t="s">
        <v>113</v>
      </c>
      <c r="D45" s="21" t="s">
        <v>114</v>
      </c>
      <c r="E45" s="21" t="s">
        <v>115</v>
      </c>
      <c r="F45" s="21" t="s">
        <v>116</v>
      </c>
      <c r="G45" s="21">
        <v>20.35</v>
      </c>
      <c r="H45" s="35">
        <v>0.02</v>
      </c>
      <c r="I45" s="70">
        <v>860</v>
      </c>
      <c r="J45" s="70">
        <v>1</v>
      </c>
      <c r="K45" s="70"/>
      <c r="L45" s="70">
        <v>1</v>
      </c>
      <c r="M45" s="70"/>
      <c r="N45" s="70">
        <v>1</v>
      </c>
      <c r="O45" s="80"/>
      <c r="P45" s="79">
        <v>0.02</v>
      </c>
      <c r="Q45" s="104"/>
      <c r="R45" s="104">
        <v>0.02</v>
      </c>
      <c r="S45" s="104"/>
      <c r="T45" s="104">
        <v>0.02</v>
      </c>
      <c r="U45" s="105"/>
    </row>
    <row r="46" ht="176.25" customHeight="1" spans="1:21">
      <c r="A46" s="21" t="s">
        <v>81</v>
      </c>
      <c r="B46" s="21" t="s">
        <v>32</v>
      </c>
      <c r="C46" s="21" t="s">
        <v>82</v>
      </c>
      <c r="D46" s="21" t="s">
        <v>117</v>
      </c>
      <c r="E46" s="21" t="s">
        <v>70</v>
      </c>
      <c r="F46" s="21" t="s">
        <v>84</v>
      </c>
      <c r="G46" s="20">
        <v>20.35</v>
      </c>
      <c r="H46" s="32">
        <v>0.03</v>
      </c>
      <c r="I46" s="53">
        <v>790</v>
      </c>
      <c r="J46" s="53">
        <v>1</v>
      </c>
      <c r="K46" s="53"/>
      <c r="L46" s="53">
        <v>1</v>
      </c>
      <c r="M46" s="53"/>
      <c r="N46" s="53">
        <v>1</v>
      </c>
      <c r="O46" s="54"/>
      <c r="P46" s="78">
        <v>0.03</v>
      </c>
      <c r="Q46" s="102"/>
      <c r="R46" s="102">
        <v>0.03</v>
      </c>
      <c r="S46" s="102"/>
      <c r="T46" s="102">
        <v>0.03</v>
      </c>
      <c r="U46" s="103"/>
    </row>
    <row r="47" ht="237" customHeight="1" spans="1:21">
      <c r="A47" s="31"/>
      <c r="B47" s="31"/>
      <c r="C47" s="31"/>
      <c r="D47" s="20" t="s">
        <v>118</v>
      </c>
      <c r="E47" s="31"/>
      <c r="F47" s="31"/>
      <c r="G47" s="20">
        <v>20.35</v>
      </c>
      <c r="H47" s="32">
        <v>0.03</v>
      </c>
      <c r="I47" s="53">
        <v>790</v>
      </c>
      <c r="J47" s="53">
        <v>1</v>
      </c>
      <c r="K47" s="53"/>
      <c r="L47" s="53">
        <v>1</v>
      </c>
      <c r="M47" s="53"/>
      <c r="N47" s="53">
        <v>1</v>
      </c>
      <c r="O47" s="54"/>
      <c r="P47" s="78">
        <v>0.03</v>
      </c>
      <c r="Q47" s="102"/>
      <c r="R47" s="102">
        <v>0.03</v>
      </c>
      <c r="S47" s="102"/>
      <c r="T47" s="102">
        <v>0.03</v>
      </c>
      <c r="U47" s="103"/>
    </row>
    <row r="48" ht="297" customHeight="1" spans="1:21">
      <c r="A48" s="23" t="s">
        <v>112</v>
      </c>
      <c r="B48" s="20" t="s">
        <v>32</v>
      </c>
      <c r="C48" s="20" t="s">
        <v>113</v>
      </c>
      <c r="D48" s="20" t="s">
        <v>119</v>
      </c>
      <c r="E48" s="20" t="s">
        <v>120</v>
      </c>
      <c r="F48" s="21" t="s">
        <v>121</v>
      </c>
      <c r="G48" s="20">
        <v>20.35</v>
      </c>
      <c r="H48" s="32">
        <v>0.02</v>
      </c>
      <c r="I48" s="53">
        <v>860</v>
      </c>
      <c r="J48" s="70">
        <v>1</v>
      </c>
      <c r="K48" s="70"/>
      <c r="L48" s="70">
        <v>1</v>
      </c>
      <c r="M48" s="70"/>
      <c r="N48" s="70">
        <v>1</v>
      </c>
      <c r="O48" s="80"/>
      <c r="P48" s="79">
        <v>0.02</v>
      </c>
      <c r="Q48" s="104"/>
      <c r="R48" s="104">
        <v>0.02</v>
      </c>
      <c r="S48" s="104"/>
      <c r="T48" s="104">
        <v>0.02</v>
      </c>
      <c r="U48" s="105"/>
    </row>
    <row r="49" ht="409.5" customHeight="1" spans="1:21">
      <c r="A49" s="20" t="s">
        <v>122</v>
      </c>
      <c r="B49" s="20" t="s">
        <v>32</v>
      </c>
      <c r="C49" s="20" t="s">
        <v>86</v>
      </c>
      <c r="D49" s="20" t="s">
        <v>123</v>
      </c>
      <c r="E49" s="20" t="s">
        <v>120</v>
      </c>
      <c r="F49" s="20" t="s">
        <v>124</v>
      </c>
      <c r="G49" s="20">
        <v>18</v>
      </c>
      <c r="H49" s="32">
        <v>0.02</v>
      </c>
      <c r="I49" s="53">
        <v>840</v>
      </c>
      <c r="J49" s="53">
        <v>1</v>
      </c>
      <c r="K49" s="53"/>
      <c r="L49" s="53">
        <v>1</v>
      </c>
      <c r="M49" s="53"/>
      <c r="N49" s="53">
        <v>1</v>
      </c>
      <c r="O49" s="54"/>
      <c r="P49" s="78">
        <v>0.02</v>
      </c>
      <c r="Q49" s="102"/>
      <c r="R49" s="102">
        <v>0.02</v>
      </c>
      <c r="S49" s="102"/>
      <c r="T49" s="102">
        <v>0.02</v>
      </c>
      <c r="U49" s="103"/>
    </row>
    <row r="50" ht="409.5" customHeight="1" spans="1:21">
      <c r="A50" s="20" t="s">
        <v>122</v>
      </c>
      <c r="B50" s="20" t="s">
        <v>32</v>
      </c>
      <c r="C50" s="20" t="s">
        <v>86</v>
      </c>
      <c r="D50" s="20" t="s">
        <v>125</v>
      </c>
      <c r="E50" s="20" t="s">
        <v>120</v>
      </c>
      <c r="F50" s="20" t="s">
        <v>124</v>
      </c>
      <c r="G50" s="20">
        <v>17.95</v>
      </c>
      <c r="H50" s="32">
        <v>0.02</v>
      </c>
      <c r="I50" s="53">
        <v>840</v>
      </c>
      <c r="J50" s="53">
        <v>1</v>
      </c>
      <c r="K50" s="53"/>
      <c r="L50" s="53">
        <v>1</v>
      </c>
      <c r="M50" s="53"/>
      <c r="N50" s="53">
        <v>1</v>
      </c>
      <c r="O50" s="54"/>
      <c r="P50" s="78">
        <v>0.02</v>
      </c>
      <c r="Q50" s="102"/>
      <c r="R50" s="102">
        <v>0.02</v>
      </c>
      <c r="S50" s="102"/>
      <c r="T50" s="102">
        <v>0.02</v>
      </c>
      <c r="U50" s="103"/>
    </row>
    <row r="51" ht="409.5" customHeight="1" spans="1:21">
      <c r="A51" s="20" t="s">
        <v>126</v>
      </c>
      <c r="B51" s="20" t="s">
        <v>78</v>
      </c>
      <c r="C51" s="20" t="s">
        <v>127</v>
      </c>
      <c r="D51" s="20" t="s">
        <v>128</v>
      </c>
      <c r="E51" s="20" t="s">
        <v>120</v>
      </c>
      <c r="F51" s="20" t="s">
        <v>129</v>
      </c>
      <c r="G51" s="20">
        <v>17.95</v>
      </c>
      <c r="H51" s="32">
        <v>0.03</v>
      </c>
      <c r="I51" s="53">
        <v>640</v>
      </c>
      <c r="J51" s="53">
        <v>1</v>
      </c>
      <c r="K51" s="53"/>
      <c r="L51" s="53">
        <v>1</v>
      </c>
      <c r="M51" s="53">
        <v>1</v>
      </c>
      <c r="N51" s="53"/>
      <c r="O51" s="54">
        <v>1</v>
      </c>
      <c r="P51" s="78">
        <v>0.03</v>
      </c>
      <c r="Q51" s="102">
        <v>0.03</v>
      </c>
      <c r="R51" s="102">
        <v>0.03</v>
      </c>
      <c r="S51" s="102">
        <v>0.03</v>
      </c>
      <c r="T51" s="102"/>
      <c r="U51" s="103">
        <v>0.03</v>
      </c>
    </row>
    <row r="52" spans="1:21">
      <c r="A52" s="37"/>
      <c r="B52" s="37"/>
      <c r="C52" s="37"/>
      <c r="D52" s="37"/>
      <c r="E52" s="37"/>
      <c r="F52" s="37"/>
      <c r="G52" s="37"/>
      <c r="H52" s="38"/>
      <c r="I52" s="81"/>
      <c r="J52" s="81"/>
      <c r="K52" s="81"/>
      <c r="L52" s="81"/>
      <c r="M52" s="81"/>
      <c r="N52" s="81"/>
      <c r="O52" s="82"/>
      <c r="P52" s="83"/>
      <c r="Q52" s="106"/>
      <c r="R52" s="106"/>
      <c r="S52" s="106"/>
      <c r="T52" s="106"/>
      <c r="U52" s="107"/>
    </row>
    <row r="53" ht="409.5" spans="1:21">
      <c r="A53" s="20" t="s">
        <v>130</v>
      </c>
      <c r="B53" s="20" t="s">
        <v>32</v>
      </c>
      <c r="C53" s="20" t="s">
        <v>62</v>
      </c>
      <c r="D53" s="20" t="s">
        <v>131</v>
      </c>
      <c r="E53" s="39" t="s">
        <v>64</v>
      </c>
      <c r="F53" s="20" t="s">
        <v>65</v>
      </c>
      <c r="G53" s="20">
        <v>15</v>
      </c>
      <c r="H53" s="32">
        <f t="shared" ref="H53:H58" si="0">G53*1/I53</f>
        <v>0.0189873417721519</v>
      </c>
      <c r="I53" s="27">
        <v>790</v>
      </c>
      <c r="J53" s="27">
        <v>1</v>
      </c>
      <c r="K53" s="27">
        <v>1</v>
      </c>
      <c r="L53" s="27">
        <v>1</v>
      </c>
      <c r="M53" s="27">
        <v>1</v>
      </c>
      <c r="N53" s="27">
        <v>1</v>
      </c>
      <c r="O53" s="84"/>
      <c r="P53" s="85">
        <f t="shared" ref="P53:P58" si="1">IF(J53&gt;0,H53,0)</f>
        <v>0.0189873417721519</v>
      </c>
      <c r="Q53" s="108">
        <f t="shared" ref="Q53:Q58" si="2">IF(K53&gt;0,H53,0)</f>
        <v>0.0189873417721519</v>
      </c>
      <c r="R53" s="108">
        <f t="shared" ref="R53:R58" si="3">IF(L53&gt;0,H53,0)</f>
        <v>0.0189873417721519</v>
      </c>
      <c r="S53" s="108">
        <f t="shared" ref="S53:S58" si="4">IF(M53&gt;0,H53,0)</f>
        <v>0.0189873417721519</v>
      </c>
      <c r="T53" s="108">
        <f t="shared" ref="T53:T58" si="5">IF(N53&gt;0,H53,0)</f>
        <v>0.0189873417721519</v>
      </c>
      <c r="U53" s="109">
        <f t="shared" ref="U53:U58" si="6">IF(O53&gt;0,H53,0)</f>
        <v>0</v>
      </c>
    </row>
    <row r="54" ht="25.5" spans="1:21">
      <c r="A54" s="20" t="s">
        <v>130</v>
      </c>
      <c r="B54" s="20" t="s">
        <v>32</v>
      </c>
      <c r="C54" s="20" t="s">
        <v>62</v>
      </c>
      <c r="D54" s="20" t="s">
        <v>132</v>
      </c>
      <c r="G54" s="20">
        <v>10</v>
      </c>
      <c r="H54" s="32">
        <f t="shared" si="0"/>
        <v>0.0126582278481013</v>
      </c>
      <c r="I54" s="27">
        <v>790</v>
      </c>
      <c r="J54" s="27">
        <v>1</v>
      </c>
      <c r="K54" s="27">
        <v>1</v>
      </c>
      <c r="L54" s="27">
        <v>1</v>
      </c>
      <c r="M54" s="27">
        <v>1</v>
      </c>
      <c r="N54" s="27">
        <v>1</v>
      </c>
      <c r="O54" s="84"/>
      <c r="P54" s="85">
        <f t="shared" si="1"/>
        <v>0.0126582278481013</v>
      </c>
      <c r="Q54" s="108">
        <f t="shared" si="2"/>
        <v>0.0126582278481013</v>
      </c>
      <c r="R54" s="108">
        <f t="shared" si="3"/>
        <v>0.0126582278481013</v>
      </c>
      <c r="S54" s="108"/>
      <c r="T54" s="108">
        <f t="shared" si="5"/>
        <v>0.0126582278481013</v>
      </c>
      <c r="U54" s="109"/>
    </row>
    <row r="55" ht="408.75" customHeight="1" spans="1:21">
      <c r="A55" s="20" t="s">
        <v>130</v>
      </c>
      <c r="B55" s="20" t="s">
        <v>32</v>
      </c>
      <c r="C55" s="20" t="s">
        <v>62</v>
      </c>
      <c r="D55" s="20" t="s">
        <v>133</v>
      </c>
      <c r="E55" s="20" t="s">
        <v>64</v>
      </c>
      <c r="F55" s="20" t="s">
        <v>65</v>
      </c>
      <c r="G55" s="20">
        <v>25</v>
      </c>
      <c r="H55" s="32">
        <f t="shared" si="0"/>
        <v>0.0316455696202532</v>
      </c>
      <c r="I55" s="27">
        <v>790</v>
      </c>
      <c r="J55" s="27">
        <v>1</v>
      </c>
      <c r="K55" s="27">
        <v>1</v>
      </c>
      <c r="L55" s="27">
        <v>1</v>
      </c>
      <c r="M55" s="27">
        <v>1</v>
      </c>
      <c r="N55" s="27">
        <v>1</v>
      </c>
      <c r="O55" s="84"/>
      <c r="P55" s="85">
        <f t="shared" si="1"/>
        <v>0.0316455696202532</v>
      </c>
      <c r="Q55" s="108">
        <f t="shared" si="2"/>
        <v>0.0316455696202532</v>
      </c>
      <c r="R55" s="108">
        <f t="shared" si="3"/>
        <v>0.0316455696202532</v>
      </c>
      <c r="S55" s="108"/>
      <c r="T55" s="108">
        <f t="shared" si="5"/>
        <v>0.0316455696202532</v>
      </c>
      <c r="U55" s="109"/>
    </row>
    <row r="56" ht="409.5" spans="1:21">
      <c r="A56" s="20" t="s">
        <v>130</v>
      </c>
      <c r="B56" s="20" t="s">
        <v>32</v>
      </c>
      <c r="C56" s="20" t="s">
        <v>62</v>
      </c>
      <c r="D56" s="20" t="s">
        <v>134</v>
      </c>
      <c r="E56" s="20" t="s">
        <v>64</v>
      </c>
      <c r="F56" s="20" t="s">
        <v>65</v>
      </c>
      <c r="G56" s="20">
        <v>50</v>
      </c>
      <c r="H56" s="32">
        <f t="shared" si="0"/>
        <v>0.0632911392405063</v>
      </c>
      <c r="I56" s="27">
        <v>790</v>
      </c>
      <c r="J56" s="27">
        <v>1</v>
      </c>
      <c r="K56" s="27">
        <v>1</v>
      </c>
      <c r="L56" s="27">
        <v>1</v>
      </c>
      <c r="M56" s="27">
        <v>1</v>
      </c>
      <c r="N56" s="27">
        <v>1</v>
      </c>
      <c r="O56" s="84"/>
      <c r="P56" s="85">
        <f t="shared" si="1"/>
        <v>0.0632911392405063</v>
      </c>
      <c r="Q56" s="108">
        <f t="shared" si="2"/>
        <v>0.0632911392405063</v>
      </c>
      <c r="R56" s="108">
        <f t="shared" si="3"/>
        <v>0.0632911392405063</v>
      </c>
      <c r="S56" s="108"/>
      <c r="T56" s="108">
        <f t="shared" si="5"/>
        <v>0.0632911392405063</v>
      </c>
      <c r="U56" s="109">
        <f t="shared" si="6"/>
        <v>0</v>
      </c>
    </row>
    <row r="57" ht="409.5" spans="1:21">
      <c r="A57" s="20" t="s">
        <v>130</v>
      </c>
      <c r="B57" s="20" t="s">
        <v>32</v>
      </c>
      <c r="C57" s="20" t="s">
        <v>62</v>
      </c>
      <c r="D57" s="20" t="s">
        <v>135</v>
      </c>
      <c r="E57" s="20" t="s">
        <v>64</v>
      </c>
      <c r="F57" s="20" t="s">
        <v>65</v>
      </c>
      <c r="G57" s="20">
        <v>30</v>
      </c>
      <c r="H57" s="32">
        <f t="shared" si="0"/>
        <v>0.0379746835443038</v>
      </c>
      <c r="I57" s="27">
        <v>790</v>
      </c>
      <c r="J57" s="27">
        <v>1</v>
      </c>
      <c r="K57" s="27">
        <v>1</v>
      </c>
      <c r="L57" s="27">
        <v>1</v>
      </c>
      <c r="M57" s="27">
        <v>1</v>
      </c>
      <c r="N57" s="27">
        <v>1</v>
      </c>
      <c r="O57" s="84"/>
      <c r="P57" s="85">
        <f t="shared" si="1"/>
        <v>0.0379746835443038</v>
      </c>
      <c r="Q57" s="108">
        <f t="shared" si="2"/>
        <v>0.0379746835443038</v>
      </c>
      <c r="R57" s="108">
        <f t="shared" si="3"/>
        <v>0.0379746835443038</v>
      </c>
      <c r="S57" s="108"/>
      <c r="T57" s="108">
        <f t="shared" si="5"/>
        <v>0.0379746835443038</v>
      </c>
      <c r="U57" s="109"/>
    </row>
    <row r="58" ht="409.5" spans="1:21">
      <c r="A58" s="20" t="s">
        <v>130</v>
      </c>
      <c r="B58" s="20" t="s">
        <v>32</v>
      </c>
      <c r="C58" s="20" t="s">
        <v>62</v>
      </c>
      <c r="D58" s="20" t="s">
        <v>136</v>
      </c>
      <c r="E58" s="20" t="s">
        <v>64</v>
      </c>
      <c r="F58" s="20" t="s">
        <v>65</v>
      </c>
      <c r="G58" s="20">
        <v>6</v>
      </c>
      <c r="H58" s="32">
        <f t="shared" si="0"/>
        <v>0.00759493670886076</v>
      </c>
      <c r="I58" s="86">
        <v>790</v>
      </c>
      <c r="J58" s="86">
        <v>1</v>
      </c>
      <c r="K58" s="86">
        <v>1</v>
      </c>
      <c r="L58" s="86">
        <v>1</v>
      </c>
      <c r="M58" s="86">
        <v>1</v>
      </c>
      <c r="N58" s="86">
        <v>1</v>
      </c>
      <c r="O58" s="87"/>
      <c r="P58" s="88">
        <f t="shared" si="1"/>
        <v>0.00759493670886076</v>
      </c>
      <c r="Q58" s="110">
        <f t="shared" si="2"/>
        <v>0.00759493670886076</v>
      </c>
      <c r="R58" s="110">
        <f t="shared" si="3"/>
        <v>0.00759493670886076</v>
      </c>
      <c r="S58" s="110">
        <f t="shared" si="4"/>
        <v>0.00759493670886076</v>
      </c>
      <c r="T58" s="110">
        <f t="shared" si="5"/>
        <v>0.00759493670886076</v>
      </c>
      <c r="U58" s="111"/>
    </row>
    <row r="59" ht="15.75" spans="1:21">
      <c r="A59" s="40" t="s">
        <v>137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112"/>
    </row>
    <row r="60" s="4" customFormat="1" ht="409.5" customHeight="1" spans="1:21">
      <c r="A60" s="23" t="s">
        <v>38</v>
      </c>
      <c r="B60" s="23" t="s">
        <v>32</v>
      </c>
      <c r="C60" s="23" t="s">
        <v>39</v>
      </c>
      <c r="D60" s="23" t="s">
        <v>138</v>
      </c>
      <c r="E60" s="23" t="s">
        <v>41</v>
      </c>
      <c r="F60" s="23" t="s">
        <v>42</v>
      </c>
      <c r="G60" s="23">
        <v>14.35</v>
      </c>
      <c r="H60" s="42">
        <v>0.02</v>
      </c>
      <c r="I60" s="89">
        <v>840</v>
      </c>
      <c r="J60" s="89">
        <v>1</v>
      </c>
      <c r="K60" s="89">
        <v>1</v>
      </c>
      <c r="L60" s="89">
        <v>1</v>
      </c>
      <c r="M60" s="89"/>
      <c r="N60" s="89">
        <v>1</v>
      </c>
      <c r="O60" s="90"/>
      <c r="P60" s="91">
        <f t="shared" ref="P60" si="7">IF(J60&gt;0,H60,0)</f>
        <v>0.02</v>
      </c>
      <c r="Q60" s="113">
        <f t="shared" ref="Q60" si="8">IF(K60&gt;0,H60,0)</f>
        <v>0.02</v>
      </c>
      <c r="R60" s="113">
        <f t="shared" ref="R60" si="9">IF(L60&gt;0,H60,0)</f>
        <v>0.02</v>
      </c>
      <c r="S60" s="113"/>
      <c r="T60" s="113">
        <f t="shared" ref="T60" si="10">IF(N60&gt;0,H60,0)</f>
        <v>0.02</v>
      </c>
      <c r="U60" s="114">
        <f t="shared" ref="U60" si="11">IF(O60&gt;0,H60,0)</f>
        <v>0</v>
      </c>
    </row>
    <row r="61" ht="399.75" customHeight="1" spans="1:21">
      <c r="A61" s="43" t="s">
        <v>139</v>
      </c>
      <c r="B61" s="43" t="s">
        <v>140</v>
      </c>
      <c r="C61" s="43" t="s">
        <v>141</v>
      </c>
      <c r="D61" s="20" t="s">
        <v>142</v>
      </c>
      <c r="E61" s="43" t="s">
        <v>143</v>
      </c>
      <c r="F61" s="20" t="s">
        <v>144</v>
      </c>
      <c r="G61" s="20">
        <v>14.35</v>
      </c>
      <c r="H61" s="32">
        <v>0.01</v>
      </c>
      <c r="I61" s="86">
        <v>840</v>
      </c>
      <c r="J61" s="86">
        <v>1</v>
      </c>
      <c r="K61" s="86"/>
      <c r="L61" s="86">
        <v>1</v>
      </c>
      <c r="M61" s="86"/>
      <c r="N61" s="86">
        <v>1</v>
      </c>
      <c r="O61" s="87"/>
      <c r="P61" s="88">
        <f t="shared" ref="P61" si="12">IF(J61&gt;0,H61,0)</f>
        <v>0.01</v>
      </c>
      <c r="Q61" s="110">
        <f t="shared" ref="Q61" si="13">IF(K61&gt;0,H61,0)</f>
        <v>0</v>
      </c>
      <c r="R61" s="110">
        <f t="shared" ref="R61" si="14">IF(L61&gt;0,H61,0)</f>
        <v>0.01</v>
      </c>
      <c r="S61" s="110"/>
      <c r="T61" s="110">
        <f t="shared" ref="T61" si="15">IF(N61&gt;0,H61,0)</f>
        <v>0.01</v>
      </c>
      <c r="U61" s="111"/>
    </row>
    <row r="62" ht="408.75" customHeight="1" spans="1:21">
      <c r="A62" s="43" t="s">
        <v>145</v>
      </c>
      <c r="B62" s="43" t="s">
        <v>32</v>
      </c>
      <c r="C62" s="20" t="s">
        <v>146</v>
      </c>
      <c r="D62" s="23" t="s">
        <v>147</v>
      </c>
      <c r="E62" s="20" t="s">
        <v>148</v>
      </c>
      <c r="F62" s="20" t="s">
        <v>149</v>
      </c>
      <c r="G62" s="20">
        <v>10.25</v>
      </c>
      <c r="H62" s="32">
        <v>0.012</v>
      </c>
      <c r="I62" s="86">
        <v>840</v>
      </c>
      <c r="J62" s="86">
        <v>1</v>
      </c>
      <c r="K62" s="86"/>
      <c r="L62" s="86">
        <v>1</v>
      </c>
      <c r="M62" s="86"/>
      <c r="N62" s="86">
        <v>1</v>
      </c>
      <c r="O62" s="87"/>
      <c r="P62" s="88">
        <f t="shared" ref="P62" si="16">IF(J62&gt;0,H62,0)</f>
        <v>0.012</v>
      </c>
      <c r="Q62" s="110">
        <f t="shared" ref="Q62" si="17">IF(K62&gt;0,H62,0)</f>
        <v>0</v>
      </c>
      <c r="R62" s="110">
        <f t="shared" ref="R62" si="18">IF(L62&gt;0,H62,0)</f>
        <v>0.012</v>
      </c>
      <c r="S62" s="110"/>
      <c r="T62" s="110">
        <f t="shared" ref="T62" si="19">IF(N62&gt;0,H62,0)</f>
        <v>0.012</v>
      </c>
      <c r="U62" s="111"/>
    </row>
    <row r="63" ht="25.5" customHeight="1" spans="1:21">
      <c r="A63" s="44"/>
      <c r="B63" s="44"/>
      <c r="C63" s="44"/>
      <c r="D63" s="44"/>
      <c r="E63" s="44"/>
      <c r="F63" s="44"/>
      <c r="G63" s="44"/>
      <c r="H63" s="45"/>
      <c r="I63" s="92"/>
      <c r="J63" s="93"/>
      <c r="K63" s="93"/>
      <c r="L63" s="93"/>
      <c r="M63" s="94"/>
      <c r="N63" s="95" t="s">
        <v>150</v>
      </c>
      <c r="O63" s="95"/>
      <c r="P63" s="96">
        <f>P9+P10+P11+P12+P13+P15+P16+P19+P20+P21+P22+P24+P25+P26+P27+P29+P30+P31+P32+P33+P34+P35+P37+P38+P39+P40+P41+P42+P43+P44+P45+P46+P47+P48+P49+P50+P51+P53+P54+P55+P56+P57+P58+P60+P61+P62</f>
        <v>1.12715189873418</v>
      </c>
      <c r="Q63" s="96">
        <f>SUM(Q9:Q62)</f>
        <v>0.657151898734177</v>
      </c>
      <c r="R63" s="96">
        <f>R9+R11+R12+R13+R15+R16+R19+R20+R21+R22+R24+R25+R26+R27+R29+R30+R31+R32+R33+R34+R35+R37+R38+R39+R40+R41+R42+R43+R44+R45+R46+R47+R48+R49+R50+R51+R53+R54+R55+R56+R57+R58+R60+R61+R62</f>
        <v>1.12715189873418</v>
      </c>
      <c r="S63" s="96">
        <f>SUM(S33:S62)</f>
        <v>0.0565822784810127</v>
      </c>
      <c r="T63" s="96">
        <f>T9+T10+T11+T12+T13+T15+T16+T19+T20+T21+T22+T24+T25+T26+T27+T29+T30+T31+T32+T33+T34+T35+T37+T38+T39+T40+T41+T42+T43+T44+T45+T46+T47+T48+T49+T50+T51+T53+T54+T55+T56+T57+T58+T60+T61+T62</f>
        <v>0.977151898734178</v>
      </c>
      <c r="U63" s="96">
        <f>U9+U10+U11+U12+U13+U15+U16+U19+U20+U21+U22+U24+U25+U26+U27+U29+U30+U31+U32+U33+U34+U35+U37+U38+U39+U40+U41+U42+U43+U44+U45+U46+U47+U48+U49+U50+U51+U53+U54+U55+U56+U57+U58+U60+U61+U62</f>
        <v>0.15</v>
      </c>
    </row>
    <row r="64" ht="15.75" spans="9:21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ht="21.75" spans="1:21">
      <c r="A65" s="115" t="s">
        <v>151</v>
      </c>
      <c r="B65" s="115"/>
      <c r="C65" s="115"/>
      <c r="D65" s="115"/>
      <c r="E65" s="115"/>
      <c r="F65" s="115"/>
      <c r="G65" s="115"/>
      <c r="H65" s="116"/>
      <c r="I65" s="117" t="s">
        <v>152</v>
      </c>
      <c r="J65" s="118"/>
      <c r="K65" s="118"/>
      <c r="L65" s="119"/>
      <c r="M65" s="120">
        <f>H19+H20+H21+H22+H24+H25+H26+H27+H29+H30+H31+H32+H33+H34+H35+H37+H38+H39+H40+H41+H42+H43+H44+H45+H46+H47+H48+H49+H50+H51</f>
        <v>0.773</v>
      </c>
      <c r="N65" s="121"/>
      <c r="O65" s="122" t="s">
        <v>153</v>
      </c>
      <c r="P65" s="123">
        <f>P19+P20+P21+P22+P24+P25+P26+P27+P29+P30+P31+P32+P33+P34+P35+P37+P38+P39+P40+P41+P42+P43+P44+P45+P46+P47+P48+P49+P50+P51</f>
        <v>0.773</v>
      </c>
      <c r="Q65" s="135">
        <f>Q19+Q20+Q21+Q22+Q24+Q25+Q26+Q29+Q32+Q38+Q44+Q51+Q30+Q31+Q33+Q34+Q35+Q37+Q39+Q40+Q41+Q42+Q43+Q45+Q46+Q47+Q48+Q49+Q50</f>
        <v>0.325</v>
      </c>
      <c r="R65" s="135">
        <f>R19+R20+R21+R22+R24+R25+R26+R27+R29+R30+R31+R32+R33+R34+R35+R37+R38+R39+R40+R41+R42+R43+R44+R45+R46+R47+R48+R49+R50+R51</f>
        <v>0.773</v>
      </c>
      <c r="S65" s="135">
        <f>S19+S20+S21+S22+S24+S25+S26+S27+S29+S30+S31+S32+S33+S34+S35+S37+S38+S39+S40+S41+S42+S43+S44+S45+S46+S47+S48+S49+S50+S51</f>
        <v>0.09</v>
      </c>
      <c r="T65" s="135">
        <f>T19+T20+T21+T22+T24+T25+T26+T27+T29+T30+T31+T32+T33+T34+T35+T37+T38+T39+T40+T41+T42+T43+T44+T45+T46+T47+T48+T49+T50+T51</f>
        <v>0.623</v>
      </c>
      <c r="U65" s="136">
        <f>U19+U20+U26+U29+U32+U38+U41+U42+U43+U44+U51</f>
        <v>0.15</v>
      </c>
    </row>
    <row r="66" ht="21.75" spans="1:21">
      <c r="A66" s="115" t="s">
        <v>154</v>
      </c>
      <c r="B66" s="115"/>
      <c r="C66" s="115"/>
      <c r="D66" s="115"/>
      <c r="E66" s="115"/>
      <c r="F66" s="115"/>
      <c r="G66" s="115"/>
      <c r="H66" s="115"/>
      <c r="I66" s="3"/>
      <c r="J66" s="3"/>
      <c r="K66" s="124"/>
      <c r="L66" s="125"/>
      <c r="M66" s="125"/>
      <c r="N66" s="124"/>
      <c r="O66" s="125"/>
      <c r="P66" s="126"/>
      <c r="Q66" s="126"/>
      <c r="R66" s="126"/>
      <c r="S66" s="126"/>
      <c r="T66" s="126"/>
      <c r="U66" s="126"/>
    </row>
    <row r="67" ht="21.75" customHeight="1" spans="1:21">
      <c r="A67" s="115"/>
      <c r="B67" s="115"/>
      <c r="C67" s="115"/>
      <c r="D67" s="115"/>
      <c r="E67" s="115"/>
      <c r="F67" s="115"/>
      <c r="G67" s="115"/>
      <c r="H67" s="115"/>
      <c r="I67" s="127" t="s">
        <v>155</v>
      </c>
      <c r="J67" s="127"/>
      <c r="K67" s="127"/>
      <c r="L67" s="127"/>
      <c r="M67" s="127"/>
      <c r="N67" s="127"/>
      <c r="O67" s="128"/>
      <c r="P67" s="129">
        <f>P65*100/M65</f>
        <v>100</v>
      </c>
      <c r="Q67" s="137">
        <f>Q65*100/M65</f>
        <v>42.0439844760673</v>
      </c>
      <c r="R67" s="137">
        <f>R65*100/M65</f>
        <v>100</v>
      </c>
      <c r="S67" s="137">
        <f>S65*100/M65</f>
        <v>11.6429495472186</v>
      </c>
      <c r="T67" s="137">
        <f>T65*100/M65</f>
        <v>80.5950840879689</v>
      </c>
      <c r="U67" s="138">
        <f>U65*100/M65</f>
        <v>19.404915912031</v>
      </c>
    </row>
    <row r="68" ht="18.75" spans="1:21">
      <c r="A68" s="115"/>
      <c r="B68" s="115"/>
      <c r="C68" s="115"/>
      <c r="D68" s="115"/>
      <c r="E68" s="115"/>
      <c r="F68" s="115"/>
      <c r="G68" s="115"/>
      <c r="H68" s="115"/>
      <c r="I68" s="130"/>
      <c r="J68" s="130"/>
      <c r="K68" s="130"/>
      <c r="L68" s="130"/>
      <c r="M68" s="130"/>
      <c r="N68" s="130"/>
      <c r="O68" s="131"/>
      <c r="P68" s="132"/>
      <c r="Q68" s="132"/>
      <c r="R68" s="132"/>
      <c r="S68" s="132"/>
      <c r="T68" s="132"/>
      <c r="U68" s="132"/>
    </row>
    <row r="69" ht="20.25" spans="1:21">
      <c r="A69" s="115"/>
      <c r="B69" s="115"/>
      <c r="C69" s="115"/>
      <c r="D69" s="115"/>
      <c r="E69" s="115"/>
      <c r="F69" s="115"/>
      <c r="G69" s="115"/>
      <c r="H69" s="115"/>
      <c r="I69" s="3"/>
      <c r="J69" s="3"/>
      <c r="K69" s="3"/>
      <c r="L69" s="133"/>
      <c r="M69" s="134" t="s">
        <v>156</v>
      </c>
      <c r="N69" s="133"/>
      <c r="O69" s="133"/>
      <c r="P69" s="127">
        <v>80</v>
      </c>
      <c r="Q69" s="127">
        <v>40</v>
      </c>
      <c r="R69" s="127">
        <v>100</v>
      </c>
      <c r="S69" s="127">
        <v>5</v>
      </c>
      <c r="T69" s="127">
        <v>70</v>
      </c>
      <c r="U69" s="3"/>
    </row>
    <row r="70" spans="1:1">
      <c r="A70" s="6"/>
    </row>
    <row r="71" spans="1:1">
      <c r="A71" s="6" t="s">
        <v>157</v>
      </c>
    </row>
    <row r="72" spans="1:1">
      <c r="A72" s="6"/>
    </row>
  </sheetData>
  <autoFilter ref="A6:H62">
    <extLst/>
  </autoFilter>
  <mergeCells count="59">
    <mergeCell ref="A1:H1"/>
    <mergeCell ref="A2:H2"/>
    <mergeCell ref="A3:H3"/>
    <mergeCell ref="G4:H4"/>
    <mergeCell ref="G5:H5"/>
    <mergeCell ref="C7:F7"/>
    <mergeCell ref="C8:E8"/>
    <mergeCell ref="C10:E10"/>
    <mergeCell ref="B14:F14"/>
    <mergeCell ref="A17:F17"/>
    <mergeCell ref="C18:F18"/>
    <mergeCell ref="C23:E23"/>
    <mergeCell ref="B36:F36"/>
    <mergeCell ref="A59:U59"/>
    <mergeCell ref="A65:H65"/>
    <mergeCell ref="I65:L65"/>
    <mergeCell ref="M65:N65"/>
    <mergeCell ref="A66:H66"/>
    <mergeCell ref="A67:H67"/>
    <mergeCell ref="I67:O67"/>
    <mergeCell ref="A68:H68"/>
    <mergeCell ref="I68:O68"/>
    <mergeCell ref="A69:H69"/>
    <mergeCell ref="A15:A16"/>
    <mergeCell ref="A27:A28"/>
    <mergeCell ref="A33:A34"/>
    <mergeCell ref="A46:A47"/>
    <mergeCell ref="B15:B16"/>
    <mergeCell ref="B27:B28"/>
    <mergeCell ref="B33:B34"/>
    <mergeCell ref="B46:B47"/>
    <mergeCell ref="C15:C16"/>
    <mergeCell ref="C27:C28"/>
    <mergeCell ref="C33:C34"/>
    <mergeCell ref="C46:C47"/>
    <mergeCell ref="D27:D28"/>
    <mergeCell ref="E15:E16"/>
    <mergeCell ref="E27:E28"/>
    <mergeCell ref="E33:E34"/>
    <mergeCell ref="E46:E47"/>
    <mergeCell ref="F15:F16"/>
    <mergeCell ref="F27:F28"/>
    <mergeCell ref="F33:F34"/>
    <mergeCell ref="F46:F47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</mergeCells>
  <pageMargins left="0.511811023622047" right="0.393700787401575" top="0.393700787401575" bottom="0.393700787401575" header="0" footer="0"/>
  <pageSetup paperSize="9" scale="66" orientation="landscape"/>
  <headerFooter/>
  <rowBreaks count="2" manualBreakCount="2">
    <brk id="20" max="7" man="1"/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Российский государственный университет правосудия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Звинчукова Ольга Николаевна</dc:creator>
  <cp:lastModifiedBy>сссс</cp:lastModifiedBy>
  <dcterms:created xsi:type="dcterms:W3CDTF">2018-09-06T10:10:00Z</dcterms:created>
  <cp:lastPrinted>2020-03-12T10:22:00Z</cp:lastPrinted>
  <dcterms:modified xsi:type="dcterms:W3CDTF">2020-05-19T17:55:31Z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1049-11.2.0.9327</vt:lpwstr>
  </property>
</Properties>
</file>